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成绩明细" sheetId="1" r:id="rId1"/>
  </sheets>
  <definedNames>
    <definedName name="_xlnm._FilterDatabase" localSheetId="0" hidden="1">成绩明细!$A$3:$O$133</definedName>
    <definedName name="_xlnm.Print_Titles" localSheetId="0">成绩明细!$3:$3</definedName>
  </definedNames>
  <calcPr calcId="144525"/>
</workbook>
</file>

<file path=xl/sharedStrings.xml><?xml version="1.0" encoding="utf-8"?>
<sst xmlns="http://schemas.openxmlformats.org/spreadsheetml/2006/main" count="639" uniqueCount="367">
  <si>
    <t>附件</t>
  </si>
  <si>
    <t>2023年上半年蓬溪县事业单位公开考试招聘工作人员面试资格审查结果及进入面试人员名单</t>
  </si>
  <si>
    <t>序号</t>
  </si>
  <si>
    <t>岗位
代码</t>
  </si>
  <si>
    <t>主管
部门</t>
  </si>
  <si>
    <t>招聘
单位</t>
  </si>
  <si>
    <t>招聘名额</t>
  </si>
  <si>
    <t>招聘专业</t>
  </si>
  <si>
    <t>准考证号</t>
  </si>
  <si>
    <t>姓名</t>
  </si>
  <si>
    <t>公共科目成绩</t>
  </si>
  <si>
    <t>政策性加分</t>
  </si>
  <si>
    <t>笔试总成绩</t>
  </si>
  <si>
    <t>岗位排名</t>
  </si>
  <si>
    <t>面试资
格审查
结果</t>
  </si>
  <si>
    <t>是否进入面试</t>
  </si>
  <si>
    <t>备注</t>
  </si>
  <si>
    <r>
      <rPr>
        <sz val="9"/>
        <rFont val="宋体"/>
        <charset val="0"/>
      </rPr>
      <t>蓬溪县</t>
    </r>
    <r>
      <rPr>
        <sz val="9"/>
        <rFont val="Arial"/>
        <charset val="0"/>
      </rPr>
      <t xml:space="preserve">
</t>
    </r>
    <r>
      <rPr>
        <sz val="9"/>
        <rFont val="宋体"/>
        <charset val="0"/>
      </rPr>
      <t>人民政府</t>
    </r>
    <r>
      <rPr>
        <sz val="9"/>
        <rFont val="Arial"/>
        <charset val="0"/>
      </rPr>
      <t xml:space="preserve">
</t>
    </r>
    <r>
      <rPr>
        <sz val="9"/>
        <rFont val="宋体"/>
        <charset val="0"/>
      </rPr>
      <t>办公室</t>
    </r>
  </si>
  <si>
    <t>蓬溪县政府服务热线中心</t>
  </si>
  <si>
    <r>
      <rPr>
        <sz val="9"/>
        <rFont val="宋体"/>
        <charset val="0"/>
      </rPr>
      <t>本科：汉语言文学专业、汉语言专业、应用语言学专业、秘书学专业，公共关系学专业，中国语言与文化专业、法学专业、政治学与行政学专业，经济学专业、经济统计学专业；</t>
    </r>
    <r>
      <rPr>
        <sz val="9"/>
        <rFont val="Arial"/>
        <charset val="0"/>
      </rPr>
      <t xml:space="preserve">         
</t>
    </r>
    <r>
      <rPr>
        <sz val="9"/>
        <rFont val="宋体"/>
        <charset val="0"/>
      </rPr>
      <t>研究生：汉语言文字学专业、语言学及应用语言学专业、法学专业、政治学专业、行政学专业、经济统计学专业</t>
    </r>
  </si>
  <si>
    <t>2615001020605</t>
  </si>
  <si>
    <t>郑海庆</t>
  </si>
  <si>
    <t>73.50</t>
  </si>
  <si>
    <t>否</t>
  </si>
  <si>
    <t>自愿放弃</t>
  </si>
  <si>
    <t>2615001011122</t>
  </si>
  <si>
    <t>宋贤鹏</t>
  </si>
  <si>
    <t>68.00</t>
  </si>
  <si>
    <t>2615001021011</t>
  </si>
  <si>
    <t>唐雪</t>
  </si>
  <si>
    <t>66.80</t>
  </si>
  <si>
    <t>合格</t>
  </si>
  <si>
    <t>是</t>
  </si>
  <si>
    <t>2615001031203</t>
  </si>
  <si>
    <t>刘大仟</t>
  </si>
  <si>
    <t>63.60</t>
  </si>
  <si>
    <t>递补进入</t>
  </si>
  <si>
    <t>2615001023012</t>
  </si>
  <si>
    <t>蒋莹</t>
  </si>
  <si>
    <t>61.20</t>
  </si>
  <si>
    <r>
      <rPr>
        <sz val="9"/>
        <rFont val="宋体"/>
        <charset val="0"/>
      </rPr>
      <t>蓬溪县</t>
    </r>
    <r>
      <rPr>
        <sz val="9"/>
        <rFont val="Arial"/>
        <charset val="0"/>
      </rPr>
      <t xml:space="preserve">
</t>
    </r>
    <r>
      <rPr>
        <sz val="9"/>
        <rFont val="宋体"/>
        <charset val="0"/>
      </rPr>
      <t>商务和经济合作局</t>
    </r>
  </si>
  <si>
    <t>蓬溪县投资服务中心</t>
  </si>
  <si>
    <r>
      <rPr>
        <sz val="9"/>
        <rFont val="宋体"/>
        <charset val="0"/>
      </rPr>
      <t>本科：电气类（</t>
    </r>
    <r>
      <rPr>
        <sz val="9"/>
        <rFont val="Arial"/>
        <charset val="0"/>
      </rPr>
      <t>0806</t>
    </r>
    <r>
      <rPr>
        <sz val="9"/>
        <rFont val="宋体"/>
        <charset val="0"/>
      </rPr>
      <t>）、电子信息工程专业、材料科学与工程专业、冶金工程专业、复合材料与工程专业、机械工程专业、机械设计制造及其自动化专业、材料成型及控制工程专业；</t>
    </r>
    <r>
      <rPr>
        <sz val="9"/>
        <rFont val="Arial"/>
        <charset val="0"/>
      </rPr>
      <t xml:space="preserve">
</t>
    </r>
    <r>
      <rPr>
        <sz val="9"/>
        <rFont val="宋体"/>
        <charset val="0"/>
      </rPr>
      <t>研究生：电气工程类（</t>
    </r>
    <r>
      <rPr>
        <sz val="9"/>
        <rFont val="Arial"/>
        <charset val="0"/>
      </rPr>
      <t>0808</t>
    </r>
    <r>
      <rPr>
        <sz val="9"/>
        <rFont val="宋体"/>
        <charset val="0"/>
      </rPr>
      <t>）、机械类（</t>
    </r>
    <r>
      <rPr>
        <sz val="9"/>
        <rFont val="Arial"/>
        <charset val="0"/>
      </rPr>
      <t>0855</t>
    </r>
    <r>
      <rPr>
        <sz val="9"/>
        <rFont val="宋体"/>
        <charset val="0"/>
      </rPr>
      <t>）、材料科学与工程类（</t>
    </r>
    <r>
      <rPr>
        <sz val="9"/>
        <rFont val="Arial"/>
        <charset val="0"/>
      </rPr>
      <t>0805</t>
    </r>
    <r>
      <rPr>
        <sz val="9"/>
        <rFont val="宋体"/>
        <charset val="0"/>
      </rPr>
      <t>）</t>
    </r>
  </si>
  <si>
    <t>2615002033018</t>
  </si>
  <si>
    <t>赵芸</t>
  </si>
  <si>
    <t>74.70</t>
  </si>
  <si>
    <t>2615002013002</t>
  </si>
  <si>
    <t>云春容</t>
  </si>
  <si>
    <t>73.40</t>
  </si>
  <si>
    <t>2615002013823</t>
  </si>
  <si>
    <t>曾建军</t>
  </si>
  <si>
    <t>72.30</t>
  </si>
  <si>
    <r>
      <rPr>
        <sz val="9"/>
        <rFont val="宋体"/>
        <charset val="0"/>
      </rPr>
      <t>蓬溪县</t>
    </r>
    <r>
      <rPr>
        <sz val="9"/>
        <rFont val="Arial"/>
        <charset val="0"/>
      </rPr>
      <t xml:space="preserve">
</t>
    </r>
    <r>
      <rPr>
        <sz val="9"/>
        <rFont val="宋体"/>
        <charset val="0"/>
      </rPr>
      <t>审计局</t>
    </r>
  </si>
  <si>
    <t>蓬溪县政府投资审计中心</t>
  </si>
  <si>
    <r>
      <rPr>
        <sz val="9"/>
        <rFont val="宋体"/>
        <charset val="0"/>
      </rPr>
      <t>本科：财政学专业、审计学专业、会计学专业、财务管理专业、法学专业；</t>
    </r>
    <r>
      <rPr>
        <sz val="9"/>
        <rFont val="Arial"/>
        <charset val="0"/>
      </rPr>
      <t xml:space="preserve">    
</t>
    </r>
    <r>
      <rPr>
        <sz val="9"/>
        <rFont val="宋体"/>
        <charset val="0"/>
      </rPr>
      <t>研究生：财政学专业、审计学专业、会计学专业、财务管理专业、法学专业</t>
    </r>
  </si>
  <si>
    <t>2615003012701</t>
  </si>
  <si>
    <t>周宇</t>
  </si>
  <si>
    <t>65.70</t>
  </si>
  <si>
    <t>2615003013301</t>
  </si>
  <si>
    <t>高加敏</t>
  </si>
  <si>
    <t>67.30</t>
  </si>
  <si>
    <t>2615003013916</t>
  </si>
  <si>
    <t>陈荟桦</t>
  </si>
  <si>
    <t>66.50</t>
  </si>
  <si>
    <r>
      <rPr>
        <sz val="9"/>
        <rFont val="宋体"/>
        <charset val="0"/>
      </rPr>
      <t>本科：土木工程专业、工程造价专业、工程管理专业；</t>
    </r>
    <r>
      <rPr>
        <sz val="9"/>
        <rFont val="Arial"/>
        <charset val="0"/>
      </rPr>
      <t xml:space="preserve">    
</t>
    </r>
    <r>
      <rPr>
        <sz val="9"/>
        <rFont val="宋体"/>
        <charset val="0"/>
      </rPr>
      <t>研究生：土木工程专业、工程管理专业</t>
    </r>
  </si>
  <si>
    <t>2615004014925</t>
  </si>
  <si>
    <t>夏永灿</t>
  </si>
  <si>
    <t>74.30</t>
  </si>
  <si>
    <t>2615004010605</t>
  </si>
  <si>
    <t>钟生龙</t>
  </si>
  <si>
    <t>70.30</t>
  </si>
  <si>
    <t>2615004033406</t>
  </si>
  <si>
    <t>谭焜烊</t>
  </si>
  <si>
    <t>70.10</t>
  </si>
  <si>
    <t>2615004010516</t>
  </si>
  <si>
    <t>刘董良</t>
  </si>
  <si>
    <t>69.00</t>
  </si>
  <si>
    <r>
      <rPr>
        <sz val="9"/>
        <rFont val="宋体"/>
        <charset val="0"/>
      </rPr>
      <t>蓬溪县</t>
    </r>
    <r>
      <rPr>
        <sz val="9"/>
        <rFont val="Arial"/>
        <charset val="0"/>
      </rPr>
      <t xml:space="preserve">
</t>
    </r>
    <r>
      <rPr>
        <sz val="9"/>
        <rFont val="宋体"/>
        <charset val="0"/>
      </rPr>
      <t>人力资源和社会保障局</t>
    </r>
  </si>
  <si>
    <t>蓬溪县人才交流服务中心</t>
  </si>
  <si>
    <r>
      <rPr>
        <sz val="9"/>
        <rFont val="宋体"/>
        <charset val="0"/>
      </rPr>
      <t>本科：法学类（</t>
    </r>
    <r>
      <rPr>
        <sz val="9"/>
        <rFont val="Arial"/>
        <charset val="0"/>
      </rPr>
      <t>0301</t>
    </r>
    <r>
      <rPr>
        <sz val="9"/>
        <rFont val="宋体"/>
        <charset val="0"/>
      </rPr>
      <t>）、公共管理类（</t>
    </r>
    <r>
      <rPr>
        <sz val="9"/>
        <rFont val="Arial"/>
        <charset val="0"/>
      </rPr>
      <t>1204</t>
    </r>
    <r>
      <rPr>
        <sz val="9"/>
        <rFont val="宋体"/>
        <charset val="0"/>
      </rPr>
      <t>）；</t>
    </r>
    <r>
      <rPr>
        <sz val="9"/>
        <rFont val="Arial"/>
        <charset val="0"/>
      </rPr>
      <t xml:space="preserve">
</t>
    </r>
    <r>
      <rPr>
        <sz val="9"/>
        <rFont val="宋体"/>
        <charset val="0"/>
      </rPr>
      <t>研究生：法学类（</t>
    </r>
    <r>
      <rPr>
        <sz val="9"/>
        <rFont val="Arial"/>
        <charset val="0"/>
      </rPr>
      <t>0301</t>
    </r>
    <r>
      <rPr>
        <sz val="9"/>
        <rFont val="宋体"/>
        <charset val="0"/>
      </rPr>
      <t>）、公共管理类（</t>
    </r>
    <r>
      <rPr>
        <sz val="9"/>
        <rFont val="Arial"/>
        <charset val="0"/>
      </rPr>
      <t>1204</t>
    </r>
    <r>
      <rPr>
        <sz val="9"/>
        <rFont val="宋体"/>
        <charset val="0"/>
      </rPr>
      <t>）</t>
    </r>
  </si>
  <si>
    <t>2615005011118</t>
  </si>
  <si>
    <t>张起诚</t>
  </si>
  <si>
    <t>72.60</t>
  </si>
  <si>
    <t>2615005011806</t>
  </si>
  <si>
    <t>田茂莉</t>
  </si>
  <si>
    <t>67.80</t>
  </si>
  <si>
    <t>2615005021027</t>
  </si>
  <si>
    <t>王艳</t>
  </si>
  <si>
    <t>64.40</t>
  </si>
  <si>
    <t>2615005021322</t>
  </si>
  <si>
    <t>廖莎</t>
  </si>
  <si>
    <t>62.40</t>
  </si>
  <si>
    <t>放弃递补</t>
  </si>
  <si>
    <t>2615005013627</t>
  </si>
  <si>
    <t>刘洪</t>
  </si>
  <si>
    <t>62.30</t>
  </si>
  <si>
    <r>
      <rPr>
        <sz val="9"/>
        <rFont val="宋体"/>
        <charset val="0"/>
      </rPr>
      <t>蓬溪县</t>
    </r>
    <r>
      <rPr>
        <sz val="9"/>
        <rFont val="Arial"/>
        <charset val="0"/>
      </rPr>
      <t xml:space="preserve">
</t>
    </r>
    <r>
      <rPr>
        <sz val="9"/>
        <rFont val="宋体"/>
        <charset val="0"/>
      </rPr>
      <t>市场监督</t>
    </r>
    <r>
      <rPr>
        <sz val="9"/>
        <rFont val="Arial"/>
        <charset val="0"/>
      </rPr>
      <t xml:space="preserve">
</t>
    </r>
    <r>
      <rPr>
        <sz val="9"/>
        <rFont val="宋体"/>
        <charset val="0"/>
      </rPr>
      <t>管理局</t>
    </r>
  </si>
  <si>
    <t>蓬溪县市场监管事务中心</t>
  </si>
  <si>
    <r>
      <rPr>
        <sz val="9"/>
        <rFont val="宋体"/>
        <charset val="0"/>
      </rPr>
      <t>本科：计算机类（</t>
    </r>
    <r>
      <rPr>
        <sz val="9"/>
        <rFont val="Arial"/>
        <charset val="0"/>
      </rPr>
      <t>0809</t>
    </r>
    <r>
      <rPr>
        <sz val="9"/>
        <rFont val="宋体"/>
        <charset val="0"/>
      </rPr>
      <t>）、中国语言文学类（</t>
    </r>
    <r>
      <rPr>
        <sz val="9"/>
        <rFont val="Arial"/>
        <charset val="0"/>
      </rPr>
      <t>0501</t>
    </r>
    <r>
      <rPr>
        <sz val="9"/>
        <rFont val="宋体"/>
        <charset val="0"/>
      </rPr>
      <t>）、法学类（</t>
    </r>
    <r>
      <rPr>
        <sz val="9"/>
        <rFont val="Arial"/>
        <charset val="0"/>
      </rPr>
      <t>0301</t>
    </r>
    <r>
      <rPr>
        <sz val="9"/>
        <rFont val="宋体"/>
        <charset val="0"/>
      </rPr>
      <t>）；</t>
    </r>
    <r>
      <rPr>
        <sz val="9"/>
        <rFont val="Arial"/>
        <charset val="0"/>
      </rPr>
      <t xml:space="preserve">  
 </t>
    </r>
    <r>
      <rPr>
        <sz val="9"/>
        <rFont val="宋体"/>
        <charset val="0"/>
      </rPr>
      <t>研究生：不限</t>
    </r>
  </si>
  <si>
    <t>2615006020527</t>
  </si>
  <si>
    <t>周刚</t>
  </si>
  <si>
    <t>72.50</t>
  </si>
  <si>
    <t>2615006031628</t>
  </si>
  <si>
    <t>向光荣</t>
  </si>
  <si>
    <t>69.10</t>
  </si>
  <si>
    <t>2615006011416</t>
  </si>
  <si>
    <t>陈柳宇</t>
  </si>
  <si>
    <t>66.40</t>
  </si>
  <si>
    <t>不限</t>
  </si>
  <si>
    <t>2615007014226</t>
  </si>
  <si>
    <t>黄凯</t>
  </si>
  <si>
    <t>70.80</t>
  </si>
  <si>
    <t>2615007021109</t>
  </si>
  <si>
    <t>谢顺添</t>
  </si>
  <si>
    <t>63.50</t>
  </si>
  <si>
    <t>2615007031920</t>
  </si>
  <si>
    <t>尹成涛</t>
  </si>
  <si>
    <t>61.40</t>
  </si>
  <si>
    <r>
      <rPr>
        <sz val="9"/>
        <rFont val="宋体"/>
        <charset val="0"/>
      </rPr>
      <t>蓬溪县</t>
    </r>
    <r>
      <rPr>
        <sz val="9"/>
        <rFont val="Arial"/>
        <charset val="0"/>
      </rPr>
      <t xml:space="preserve">
</t>
    </r>
    <r>
      <rPr>
        <sz val="9"/>
        <rFont val="宋体"/>
        <charset val="0"/>
      </rPr>
      <t>住房和城乡建设局</t>
    </r>
  </si>
  <si>
    <t>蓬溪县住房和城乡建设监管事务中心</t>
  </si>
  <si>
    <r>
      <rPr>
        <sz val="9"/>
        <rFont val="宋体"/>
        <charset val="0"/>
      </rPr>
      <t>本科：法学专业、城市管理专业、工程管理专业；</t>
    </r>
    <r>
      <rPr>
        <sz val="9"/>
        <rFont val="Arial"/>
        <charset val="0"/>
      </rPr>
      <t xml:space="preserve">
</t>
    </r>
    <r>
      <rPr>
        <sz val="9"/>
        <rFont val="宋体"/>
        <charset val="0"/>
      </rPr>
      <t>研究生：法学专业、法律（法学）专业、法律（非法学）专业、工程管理专业、项目管理专业</t>
    </r>
  </si>
  <si>
    <t>2615008011704</t>
  </si>
  <si>
    <t>徐强</t>
  </si>
  <si>
    <t>72.90</t>
  </si>
  <si>
    <t>2615008023113</t>
  </si>
  <si>
    <t>杨蓉</t>
  </si>
  <si>
    <t>2615008023618</t>
  </si>
  <si>
    <t>余强</t>
  </si>
  <si>
    <t>68.80</t>
  </si>
  <si>
    <t>2615008014316</t>
  </si>
  <si>
    <t>马宝轩</t>
  </si>
  <si>
    <t>2615008034219</t>
  </si>
  <si>
    <t>许薇</t>
  </si>
  <si>
    <t>64.50</t>
  </si>
  <si>
    <t>2615008012510</t>
  </si>
  <si>
    <t>王峰</t>
  </si>
  <si>
    <t>64.00</t>
  </si>
  <si>
    <t>专业不符</t>
  </si>
  <si>
    <t>2615008031301</t>
  </si>
  <si>
    <t>张雪珂</t>
  </si>
  <si>
    <t>63.40</t>
  </si>
  <si>
    <t>2615008021916</t>
  </si>
  <si>
    <t>梁朗</t>
  </si>
  <si>
    <t>63.10</t>
  </si>
  <si>
    <t>2615008033323</t>
  </si>
  <si>
    <t>何娟</t>
  </si>
  <si>
    <t>62.90</t>
  </si>
  <si>
    <r>
      <rPr>
        <sz val="9"/>
        <rFont val="宋体"/>
        <charset val="0"/>
      </rPr>
      <t>蓬溪县</t>
    </r>
    <r>
      <rPr>
        <sz val="9"/>
        <rFont val="Arial"/>
        <charset val="0"/>
      </rPr>
      <t xml:space="preserve">
</t>
    </r>
    <r>
      <rPr>
        <sz val="9"/>
        <rFont val="宋体"/>
        <charset val="0"/>
      </rPr>
      <t>农业农村局</t>
    </r>
  </si>
  <si>
    <t>蓬溪县金桥镇畜牧兽医站</t>
  </si>
  <si>
    <r>
      <rPr>
        <sz val="9"/>
        <rFont val="宋体"/>
        <charset val="0"/>
      </rPr>
      <t>专科：作物生产与经营管理专业、动物医学专业、畜牧兽医专业、动物营养与饲料专业、统计与大数据分析专业；
本科：农学专业、动物科学专业、动物医学专业、统计学专业；</t>
    </r>
    <r>
      <rPr>
        <sz val="9"/>
        <rFont val="Arial"/>
        <charset val="0"/>
      </rPr>
      <t xml:space="preserve">
</t>
    </r>
    <r>
      <rPr>
        <sz val="9"/>
        <rFont val="宋体"/>
        <charset val="0"/>
      </rPr>
      <t>研究生：作物学专业、兽医学专业、畜牧学专业、畜牧专业、兽医专业、统计学专业</t>
    </r>
  </si>
  <si>
    <t>2615009030110</t>
  </si>
  <si>
    <t>谌杰</t>
  </si>
  <si>
    <t>60.40</t>
  </si>
  <si>
    <t>2615009033026</t>
  </si>
  <si>
    <t>冯珊珊</t>
  </si>
  <si>
    <t>58.30</t>
  </si>
  <si>
    <t>2615009023318</t>
  </si>
  <si>
    <t>张钰萍</t>
  </si>
  <si>
    <t>58.10</t>
  </si>
  <si>
    <t>2615009023102</t>
  </si>
  <si>
    <t>周成隽</t>
  </si>
  <si>
    <t>56.50</t>
  </si>
  <si>
    <t>2615009024020</t>
  </si>
  <si>
    <t>阳雨村</t>
  </si>
  <si>
    <t>56.00</t>
  </si>
  <si>
    <t>2615009021418</t>
  </si>
  <si>
    <t>郭瑶</t>
  </si>
  <si>
    <t>55.40</t>
  </si>
  <si>
    <t>2615009032007</t>
  </si>
  <si>
    <t>周晨阳</t>
  </si>
  <si>
    <t>55.10</t>
  </si>
  <si>
    <t>2615009023919</t>
  </si>
  <si>
    <t>冉洪昆</t>
  </si>
  <si>
    <t>54.80</t>
  </si>
  <si>
    <t>2615009011826</t>
  </si>
  <si>
    <t>李林辉</t>
  </si>
  <si>
    <t>2615009023906</t>
  </si>
  <si>
    <t>罗佳佳</t>
  </si>
  <si>
    <t>54.70</t>
  </si>
  <si>
    <t>2615009012014</t>
  </si>
  <si>
    <t>罗晓宇</t>
  </si>
  <si>
    <t>53.90</t>
  </si>
  <si>
    <t>蓬溪县赤城镇畜牧兽医站</t>
  </si>
  <si>
    <r>
      <rPr>
        <sz val="9"/>
        <rFont val="宋体"/>
        <charset val="0"/>
      </rPr>
      <t>专科：畜牧兽医专业、动物营养与饲料专业、动物医学专业；</t>
    </r>
    <r>
      <rPr>
        <sz val="9"/>
        <rFont val="Arial"/>
        <charset val="0"/>
      </rPr>
      <t xml:space="preserve">
</t>
    </r>
    <r>
      <rPr>
        <sz val="9"/>
        <rFont val="宋体"/>
        <charset val="0"/>
      </rPr>
      <t>本科：动物科学专业、动物医学专业、经济动物学专业；</t>
    </r>
    <r>
      <rPr>
        <sz val="9"/>
        <rFont val="Arial"/>
        <charset val="0"/>
      </rPr>
      <t xml:space="preserve">
</t>
    </r>
    <r>
      <rPr>
        <sz val="9"/>
        <rFont val="宋体"/>
        <charset val="0"/>
      </rPr>
      <t>研究生：兽医学专业、畜牧学专业、畜牧专业、兽医专业</t>
    </r>
  </si>
  <si>
    <t>2615010022018</t>
  </si>
  <si>
    <t>奉严灵</t>
  </si>
  <si>
    <t>2615010033321</t>
  </si>
  <si>
    <t>冯嫒嫒</t>
  </si>
  <si>
    <t>57.50</t>
  </si>
  <si>
    <t>2615010013703</t>
  </si>
  <si>
    <t>何鑫</t>
  </si>
  <si>
    <t>51.60</t>
  </si>
  <si>
    <t>2615010031430</t>
  </si>
  <si>
    <t>黄秋芬</t>
  </si>
  <si>
    <t>51.20</t>
  </si>
  <si>
    <t>2615010031504</t>
  </si>
  <si>
    <t>衡莎</t>
  </si>
  <si>
    <t>48.40</t>
  </si>
  <si>
    <t>2615010032903</t>
  </si>
  <si>
    <t>杜雨心</t>
  </si>
  <si>
    <t>46.90</t>
  </si>
  <si>
    <t>蓬溪县文井镇畜牧兽医站</t>
  </si>
  <si>
    <r>
      <rPr>
        <sz val="9"/>
        <rFont val="宋体"/>
        <charset val="0"/>
      </rPr>
      <t>专科：动物医学专业、动物防疫与检疫专业、畜牧兽医专业；</t>
    </r>
    <r>
      <rPr>
        <sz val="9"/>
        <rFont val="Arial"/>
        <charset val="0"/>
      </rPr>
      <t xml:space="preserve">
</t>
    </r>
    <r>
      <rPr>
        <sz val="9"/>
        <rFont val="宋体"/>
        <charset val="0"/>
      </rPr>
      <t>本科：动物科学专业、动物医学专业、动植物检疫专业；</t>
    </r>
    <r>
      <rPr>
        <sz val="9"/>
        <rFont val="Arial"/>
        <charset val="0"/>
      </rPr>
      <t xml:space="preserve">
</t>
    </r>
    <r>
      <rPr>
        <sz val="9"/>
        <rFont val="宋体"/>
        <charset val="0"/>
      </rPr>
      <t>研究生：兽医学专业、畜牧学专业、畜牧专业、兽医专业</t>
    </r>
  </si>
  <si>
    <t>2615011030527</t>
  </si>
  <si>
    <t>罗滔</t>
  </si>
  <si>
    <t>59.60</t>
  </si>
  <si>
    <t>2615011012721</t>
  </si>
  <si>
    <t>王亚军</t>
  </si>
  <si>
    <t>56.90</t>
  </si>
  <si>
    <t>2615011014609</t>
  </si>
  <si>
    <t>税成</t>
  </si>
  <si>
    <t>53.60</t>
  </si>
  <si>
    <t>2615011013704</t>
  </si>
  <si>
    <t>任磊</t>
  </si>
  <si>
    <t>47.80</t>
  </si>
  <si>
    <r>
      <rPr>
        <sz val="9"/>
        <rFont val="宋体"/>
        <charset val="0"/>
      </rPr>
      <t>蓬溪县</t>
    </r>
    <r>
      <rPr>
        <sz val="9"/>
        <rFont val="Arial"/>
        <charset val="0"/>
      </rPr>
      <t xml:space="preserve">
</t>
    </r>
    <r>
      <rPr>
        <sz val="9"/>
        <rFont val="宋体"/>
        <charset val="0"/>
      </rPr>
      <t>教育和</t>
    </r>
    <r>
      <rPr>
        <sz val="9"/>
        <rFont val="Arial"/>
        <charset val="0"/>
      </rPr>
      <t xml:space="preserve">
</t>
    </r>
    <r>
      <rPr>
        <sz val="9"/>
        <rFont val="宋体"/>
        <charset val="0"/>
      </rPr>
      <t>体育局</t>
    </r>
  </si>
  <si>
    <t>蓬溪县广福幼儿园</t>
  </si>
  <si>
    <r>
      <rPr>
        <sz val="9"/>
        <rFont val="宋体"/>
        <charset val="0"/>
      </rPr>
      <t>本科：学前教育专业；</t>
    </r>
    <r>
      <rPr>
        <sz val="9"/>
        <rFont val="Arial"/>
        <charset val="0"/>
      </rPr>
      <t xml:space="preserve">
</t>
    </r>
    <r>
      <rPr>
        <sz val="9"/>
        <rFont val="宋体"/>
        <charset val="0"/>
      </rPr>
      <t>研究生：学前教育专业、学前教育学专业</t>
    </r>
  </si>
  <si>
    <t>1615012043327</t>
  </si>
  <si>
    <t>廖霏</t>
  </si>
  <si>
    <t>74.50</t>
  </si>
  <si>
    <t>1615012032803</t>
  </si>
  <si>
    <t>夏一诺</t>
  </si>
  <si>
    <t>71.50</t>
  </si>
  <si>
    <t>1615012044029</t>
  </si>
  <si>
    <t>补秋菊</t>
  </si>
  <si>
    <t>68.50</t>
  </si>
  <si>
    <t>1615012013603</t>
  </si>
  <si>
    <t>王若楠</t>
  </si>
  <si>
    <t>1615012041325</t>
  </si>
  <si>
    <t>王珊</t>
  </si>
  <si>
    <t>62.00</t>
  </si>
  <si>
    <t>1615012023710</t>
  </si>
  <si>
    <t>汪丹丹</t>
  </si>
  <si>
    <t>61.50</t>
  </si>
  <si>
    <t>蓬溪县普安幼儿园</t>
  </si>
  <si>
    <t>1615013033209</t>
  </si>
  <si>
    <t>邓琬馨</t>
  </si>
  <si>
    <t>70.50</t>
  </si>
  <si>
    <t>1615013014427</t>
  </si>
  <si>
    <t>周小乔</t>
  </si>
  <si>
    <t>1615013010325</t>
  </si>
  <si>
    <t>李雪梅</t>
  </si>
  <si>
    <t>1615013012921</t>
  </si>
  <si>
    <t>蒋怡佳</t>
  </si>
  <si>
    <t>1615013023912</t>
  </si>
  <si>
    <t>赵琳</t>
  </si>
  <si>
    <t>1615013042614</t>
  </si>
  <si>
    <t>刘秋枫</t>
  </si>
  <si>
    <t>67.00</t>
  </si>
  <si>
    <t>蓬溪县芝溪幼儿园</t>
  </si>
  <si>
    <t>1615014042929</t>
  </si>
  <si>
    <t>王巧玲</t>
  </si>
  <si>
    <t>81.50</t>
  </si>
  <si>
    <t>1615014014109</t>
  </si>
  <si>
    <t>庄汶凤</t>
  </si>
  <si>
    <t>1615014041009</t>
  </si>
  <si>
    <t>王希</t>
  </si>
  <si>
    <t>1615014040921</t>
  </si>
  <si>
    <t>付兰</t>
  </si>
  <si>
    <t>62.50</t>
  </si>
  <si>
    <t>1615014040311</t>
  </si>
  <si>
    <t>叶丹</t>
  </si>
  <si>
    <t>59.00</t>
  </si>
  <si>
    <t>1615014043618</t>
  </si>
  <si>
    <t>吴晓漫</t>
  </si>
  <si>
    <t>1615014042721</t>
  </si>
  <si>
    <t>唐静</t>
  </si>
  <si>
    <t>1615014012707</t>
  </si>
  <si>
    <t>谭鑫艳</t>
  </si>
  <si>
    <t>蓬溪县蓬南镇幼儿园</t>
  </si>
  <si>
    <t>1615015024501</t>
  </si>
  <si>
    <t>王茜</t>
  </si>
  <si>
    <t>70.00</t>
  </si>
  <si>
    <t>1615015021927</t>
  </si>
  <si>
    <t>蒲金凤</t>
  </si>
  <si>
    <t>1615015014422</t>
  </si>
  <si>
    <t>林波</t>
  </si>
  <si>
    <t>67.50</t>
  </si>
  <si>
    <t>1615015032909</t>
  </si>
  <si>
    <t>张甜</t>
  </si>
  <si>
    <t>1615015032917</t>
  </si>
  <si>
    <t>王安宁</t>
  </si>
  <si>
    <t>66.00</t>
  </si>
  <si>
    <t>1615015031323</t>
  </si>
  <si>
    <t>张晶晶</t>
  </si>
  <si>
    <t>1615015041317</t>
  </si>
  <si>
    <t>李柳</t>
  </si>
  <si>
    <t>1615015013723</t>
  </si>
  <si>
    <t>陈婷</t>
  </si>
  <si>
    <t>1615015044616</t>
  </si>
  <si>
    <t>陈莉</t>
  </si>
  <si>
    <t>1615015012612</t>
  </si>
  <si>
    <t>邵碧玉</t>
  </si>
  <si>
    <t>1615015021829</t>
  </si>
  <si>
    <t>杨荔仙</t>
  </si>
  <si>
    <t>1615015023003</t>
  </si>
  <si>
    <t>李建梅</t>
  </si>
  <si>
    <t>58.50</t>
  </si>
  <si>
    <t>1615015014717</t>
  </si>
  <si>
    <t>陈星</t>
  </si>
  <si>
    <r>
      <rPr>
        <sz val="9"/>
        <rFont val="宋体"/>
        <charset val="0"/>
      </rPr>
      <t>蓬溪县</t>
    </r>
    <r>
      <rPr>
        <sz val="9"/>
        <rFont val="Arial"/>
        <charset val="0"/>
      </rPr>
      <t xml:space="preserve">
</t>
    </r>
    <r>
      <rPr>
        <sz val="9"/>
        <rFont val="宋体"/>
        <charset val="0"/>
      </rPr>
      <t>卫生健康局</t>
    </r>
  </si>
  <si>
    <t>蓬溪县人民医院</t>
  </si>
  <si>
    <r>
      <rPr>
        <sz val="9"/>
        <rFont val="宋体"/>
        <charset val="0"/>
      </rPr>
      <t>本科：临床医学专业；</t>
    </r>
    <r>
      <rPr>
        <sz val="9"/>
        <rFont val="Arial"/>
        <charset val="0"/>
      </rPr>
      <t xml:space="preserve">
</t>
    </r>
    <r>
      <rPr>
        <sz val="9"/>
        <rFont val="宋体"/>
        <charset val="0"/>
      </rPr>
      <t>研究生：临床医学专业、儿科学专业</t>
    </r>
  </si>
  <si>
    <t>4615016042502</t>
  </si>
  <si>
    <t>谯萍萍</t>
  </si>
  <si>
    <t>58.00</t>
  </si>
  <si>
    <t>4615016042419</t>
  </si>
  <si>
    <t>蔡强</t>
  </si>
  <si>
    <t>49.00</t>
  </si>
  <si>
    <t>4615016040117</t>
  </si>
  <si>
    <t>范海燕</t>
  </si>
  <si>
    <t>44.00</t>
  </si>
  <si>
    <t>自愿放弃，无人员可递补。</t>
  </si>
  <si>
    <r>
      <rPr>
        <sz val="9"/>
        <rFont val="宋体"/>
        <charset val="0"/>
      </rPr>
      <t>本科：临床医学专业；</t>
    </r>
    <r>
      <rPr>
        <sz val="9"/>
        <rFont val="Arial"/>
        <charset val="0"/>
      </rPr>
      <t xml:space="preserve">
</t>
    </r>
    <r>
      <rPr>
        <sz val="9"/>
        <rFont val="宋体"/>
        <charset val="0"/>
      </rPr>
      <t>研究生：临床医学专业、外科学专业</t>
    </r>
  </si>
  <si>
    <t>4615017040204</t>
  </si>
  <si>
    <t>康建军</t>
  </si>
  <si>
    <t>51.00</t>
  </si>
  <si>
    <t>无其他人员进入面试</t>
  </si>
  <si>
    <t>4615017042910</t>
  </si>
  <si>
    <t>周金平</t>
  </si>
  <si>
    <r>
      <rPr>
        <sz val="9"/>
        <rFont val="宋体"/>
        <charset val="0"/>
      </rPr>
      <t>本科：临床医学专业；</t>
    </r>
    <r>
      <rPr>
        <sz val="9"/>
        <rFont val="Arial"/>
        <charset val="0"/>
      </rPr>
      <t xml:space="preserve">
</t>
    </r>
    <r>
      <rPr>
        <sz val="9"/>
        <rFont val="宋体"/>
        <charset val="0"/>
      </rPr>
      <t>研究生：临床医学专业、外科学专业、皮肤病与性病学专业</t>
    </r>
  </si>
  <si>
    <t>4615018042318</t>
  </si>
  <si>
    <t>谭发升</t>
  </si>
  <si>
    <t>57.00</t>
  </si>
  <si>
    <r>
      <rPr>
        <sz val="9"/>
        <rFont val="宋体"/>
        <charset val="0"/>
      </rPr>
      <t>本科：临床医学专业</t>
    </r>
    <r>
      <rPr>
        <sz val="9"/>
        <rFont val="Arial"/>
        <charset val="0"/>
      </rPr>
      <t xml:space="preserve">
</t>
    </r>
    <r>
      <rPr>
        <sz val="9"/>
        <rFont val="宋体"/>
        <charset val="0"/>
      </rPr>
      <t>研究生：临床医学专业、重症医学专业、内科学专业</t>
    </r>
  </si>
  <si>
    <t>4615019040808</t>
  </si>
  <si>
    <t>田会东</t>
  </si>
  <si>
    <t>61.00</t>
  </si>
  <si>
    <t>4615019041425</t>
  </si>
  <si>
    <t>邱昭洋</t>
  </si>
  <si>
    <t>39.00</t>
  </si>
  <si>
    <r>
      <rPr>
        <sz val="9"/>
        <rFont val="宋体"/>
        <charset val="0"/>
      </rPr>
      <t>本科：临床医学专业；</t>
    </r>
    <r>
      <rPr>
        <sz val="9"/>
        <rFont val="Arial"/>
        <charset val="0"/>
      </rPr>
      <t xml:space="preserve">
</t>
    </r>
    <r>
      <rPr>
        <sz val="9"/>
        <rFont val="宋体"/>
        <charset val="0"/>
      </rPr>
      <t>研究生：临床医学专业、临床病理专业</t>
    </r>
  </si>
  <si>
    <t>4615020042430</t>
  </si>
  <si>
    <t>罗小平</t>
  </si>
  <si>
    <t>4615020043108</t>
  </si>
  <si>
    <t>胡德宝</t>
  </si>
  <si>
    <t>55.00</t>
  </si>
  <si>
    <t>4615020040403</t>
  </si>
  <si>
    <t>刘磊</t>
  </si>
  <si>
    <t>50.00</t>
  </si>
  <si>
    <t>4615020042314</t>
  </si>
  <si>
    <t>李丹</t>
  </si>
  <si>
    <t>47.00</t>
  </si>
  <si>
    <r>
      <rPr>
        <sz val="9"/>
        <rFont val="宋体"/>
        <charset val="0"/>
      </rPr>
      <t>本科：针灸推拿学专业；</t>
    </r>
    <r>
      <rPr>
        <sz val="9"/>
        <rFont val="Arial"/>
        <charset val="0"/>
      </rPr>
      <t xml:space="preserve">
</t>
    </r>
    <r>
      <rPr>
        <sz val="9"/>
        <rFont val="宋体"/>
        <charset val="0"/>
      </rPr>
      <t>研究生：针灸推拿学专业</t>
    </r>
  </si>
  <si>
    <t>3615021043604</t>
  </si>
  <si>
    <t>舒玉春</t>
  </si>
  <si>
    <t>54.00</t>
  </si>
  <si>
    <t>蓬溪县荷叶乡卫生院</t>
  </si>
  <si>
    <r>
      <rPr>
        <sz val="9"/>
        <rFont val="宋体"/>
        <charset val="0"/>
      </rPr>
      <t>专科：临床医学专业；</t>
    </r>
    <r>
      <rPr>
        <sz val="9"/>
        <rFont val="Arial"/>
        <charset val="0"/>
      </rPr>
      <t xml:space="preserve">     
</t>
    </r>
    <r>
      <rPr>
        <sz val="9"/>
        <rFont val="宋体"/>
        <charset val="0"/>
      </rPr>
      <t>本科：临床医学专业</t>
    </r>
  </si>
  <si>
    <t>4615028043112</t>
  </si>
  <si>
    <t>刘阳</t>
  </si>
  <si>
    <t>4615028040925</t>
  </si>
  <si>
    <t>何成</t>
  </si>
  <si>
    <t>48.00</t>
  </si>
  <si>
    <t>4615028040601</t>
  </si>
  <si>
    <t>李春</t>
  </si>
  <si>
    <t>46.00</t>
  </si>
  <si>
    <t>蓬溪县任隆中心卫生院</t>
  </si>
  <si>
    <r>
      <rPr>
        <sz val="9"/>
        <rFont val="宋体"/>
        <charset val="0"/>
      </rPr>
      <t>专科：中医学专业；</t>
    </r>
    <r>
      <rPr>
        <sz val="9"/>
        <rFont val="Arial"/>
        <charset val="0"/>
      </rPr>
      <t xml:space="preserve">         
</t>
    </r>
    <r>
      <rPr>
        <sz val="9"/>
        <rFont val="宋体"/>
        <charset val="0"/>
      </rPr>
      <t>本科</t>
    </r>
    <r>
      <rPr>
        <sz val="9"/>
        <rFont val="Arial"/>
        <charset val="0"/>
      </rPr>
      <t>:</t>
    </r>
    <r>
      <rPr>
        <sz val="9"/>
        <rFont val="宋体"/>
        <charset val="0"/>
      </rPr>
      <t>中医学专业</t>
    </r>
  </si>
  <si>
    <t>3615029043601</t>
  </si>
  <si>
    <t>廖浩宇</t>
  </si>
  <si>
    <t>60.00</t>
  </si>
  <si>
    <t>3615029043602</t>
  </si>
  <si>
    <t>贺雪印</t>
  </si>
  <si>
    <t>3615029043608</t>
  </si>
  <si>
    <t>杨小力</t>
  </si>
</sst>
</file>

<file path=xl/styles.xml><?xml version="1.0" encoding="utf-8"?>
<styleSheet xmlns="http://schemas.openxmlformats.org/spreadsheetml/2006/main">
  <numFmts count="5">
    <numFmt numFmtId="176" formatCode="0.00_ "/>
    <numFmt numFmtId="177" formatCode="_(* #,##0.00_);_(* \(#,##0.00\);_(* &quot;-&quot;??_);_(@_)"/>
    <numFmt numFmtId="178" formatCode="_(* #,##0_);_(* \(#,##0\);_(* &quot;-&quot;_);_(@_)"/>
    <numFmt numFmtId="179" formatCode="_(&quot;$&quot;* #,##0_);_(&quot;$&quot;* \(#,##0\);_(&quot;$&quot;* &quot;-&quot;_);_(@_)"/>
    <numFmt numFmtId="180" formatCode="_(&quot;$&quot;* #,##0.00_);_(&quot;$&quot;* \(#,##0.00\);_(&quot;$&quot;* &quot;-&quot;??_);_(@_)"/>
  </numFmts>
  <fonts count="29">
    <font>
      <sz val="10"/>
      <name val="Arial"/>
      <charset val="0"/>
    </font>
    <font>
      <sz val="12"/>
      <name val="黑体"/>
      <charset val="134"/>
    </font>
    <font>
      <sz val="12"/>
      <name val="黑体"/>
      <charset val="0"/>
    </font>
    <font>
      <sz val="9"/>
      <name val="Arial"/>
      <charset val="0"/>
    </font>
    <font>
      <b/>
      <sz val="16"/>
      <color theme="1"/>
      <name val="方正小标宋简体"/>
      <charset val="134"/>
    </font>
    <font>
      <sz val="10"/>
      <name val="宋体"/>
      <charset val="134"/>
    </font>
    <font>
      <sz val="10"/>
      <name val="宋体"/>
      <charset val="0"/>
    </font>
    <font>
      <sz val="9"/>
      <name val="宋体"/>
      <charset val="0"/>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8" fontId="0" fillId="0" borderId="0" applyFont="0" applyFill="0" applyBorder="0" applyAlignment="0" applyProtection="0"/>
    <xf numFmtId="0" fontId="8" fillId="3" borderId="0" applyNumberFormat="0" applyBorder="0" applyAlignment="0" applyProtection="0">
      <alignment vertical="center"/>
    </xf>
    <xf numFmtId="0" fontId="9" fillId="4" borderId="13" applyNumberFormat="0" applyAlignment="0" applyProtection="0">
      <alignment vertical="center"/>
    </xf>
    <xf numFmtId="177" fontId="0" fillId="0" borderId="0" applyFont="0" applyFill="0" applyBorder="0" applyAlignment="0" applyProtection="0"/>
    <xf numFmtId="179" fontId="0" fillId="0" borderId="0" applyFont="0" applyFill="0" applyBorder="0" applyAlignment="0" applyProtection="0"/>
    <xf numFmtId="0" fontId="8" fillId="5" borderId="0" applyNumberFormat="0" applyBorder="0" applyAlignment="0" applyProtection="0">
      <alignment vertical="center"/>
    </xf>
    <xf numFmtId="0" fontId="10" fillId="6" borderId="0" applyNumberFormat="0" applyBorder="0" applyAlignment="0" applyProtection="0">
      <alignment vertical="center"/>
    </xf>
    <xf numFmtId="180" fontId="0" fillId="0" borderId="0" applyFont="0" applyFill="0" applyBorder="0" applyAlignment="0" applyProtection="0"/>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xf numFmtId="0" fontId="13" fillId="0" borderId="0" applyNumberFormat="0" applyFill="0" applyBorder="0" applyAlignment="0" applyProtection="0">
      <alignment vertical="center"/>
    </xf>
    <xf numFmtId="0" fontId="14" fillId="8" borderId="14" applyNumberFormat="0" applyFont="0" applyAlignment="0" applyProtection="0">
      <alignment vertical="center"/>
    </xf>
    <xf numFmtId="0" fontId="15" fillId="0" borderId="0"/>
    <xf numFmtId="0" fontId="11"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11" fillId="10" borderId="0" applyNumberFormat="0" applyBorder="0" applyAlignment="0" applyProtection="0">
      <alignment vertical="center"/>
    </xf>
    <xf numFmtId="0" fontId="16" fillId="0" borderId="16" applyNumberFormat="0" applyFill="0" applyAlignment="0" applyProtection="0">
      <alignment vertical="center"/>
    </xf>
    <xf numFmtId="0" fontId="11" fillId="11" borderId="0" applyNumberFormat="0" applyBorder="0" applyAlignment="0" applyProtection="0">
      <alignment vertical="center"/>
    </xf>
    <xf numFmtId="0" fontId="22" fillId="12" borderId="17" applyNumberFormat="0" applyAlignment="0" applyProtection="0">
      <alignment vertical="center"/>
    </xf>
    <xf numFmtId="0" fontId="23" fillId="12" borderId="13" applyNumberFormat="0" applyAlignment="0" applyProtection="0">
      <alignment vertical="center"/>
    </xf>
    <xf numFmtId="0" fontId="24" fillId="13" borderId="18"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xf numFmtId="0" fontId="15" fillId="0" borderId="0"/>
  </cellStyleXfs>
  <cellXfs count="48">
    <xf numFmtId="0" fontId="0" fillId="0" borderId="0" xfId="0"/>
    <xf numFmtId="0" fontId="0" fillId="0" borderId="0" xfId="0" applyFill="1"/>
    <xf numFmtId="0" fontId="0" fillId="0" borderId="0" xfId="0" applyAlignment="1"/>
    <xf numFmtId="0" fontId="0" fillId="0" borderId="0" xfId="0" applyAlignment="1">
      <alignment horizontal="center"/>
    </xf>
    <xf numFmtId="176" fontId="0" fillId="0" borderId="0" xfId="0" applyNumberFormat="1"/>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4" fillId="0" borderId="0" xfId="0" applyNumberFormat="1"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0" fontId="7" fillId="0" borderId="1" xfId="0" applyNumberFormat="1" applyFont="1" applyBorder="1" applyAlignment="1">
      <alignment horizontal="center" vertical="center" wrapText="1"/>
    </xf>
    <xf numFmtId="0" fontId="7" fillId="0" borderId="1" xfId="0" applyNumberFormat="1" applyFont="1" applyBorder="1" applyAlignment="1">
      <alignment horizontal="left"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76" fontId="3" fillId="0" borderId="0" xfId="0" applyNumberFormat="1" applyFont="1" applyFill="1" applyAlignment="1">
      <alignment horizontal="center" vertical="center" wrapText="1"/>
    </xf>
    <xf numFmtId="0" fontId="0" fillId="0" borderId="0" xfId="0" applyAlignment="1">
      <alignment horizontal="center" vertical="center"/>
    </xf>
    <xf numFmtId="176"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3" fillId="0" borderId="4" xfId="0" applyFont="1" applyFill="1" applyBorder="1" applyAlignment="1">
      <alignment horizontal="center" vertical="center" wrapText="1"/>
    </xf>
    <xf numFmtId="0" fontId="0" fillId="0" borderId="1" xfId="0" applyBorder="1" applyAlignment="1">
      <alignment horizontal="center" vertical="center" wrapText="1"/>
    </xf>
    <xf numFmtId="0" fontId="6" fillId="2" borderId="1" xfId="0" applyFont="1" applyFill="1" applyBorder="1" applyAlignment="1">
      <alignment horizontal="center" vertical="center" wrapText="1"/>
    </xf>
    <xf numFmtId="0" fontId="0" fillId="0" borderId="1" xfId="0" applyBorder="1"/>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6" fillId="0" borderId="1" xfId="0" applyFont="1" applyBorder="1" applyAlignment="1">
      <alignment vertical="center" wrapText="1"/>
    </xf>
    <xf numFmtId="0" fontId="3" fillId="0" borderId="10" xfId="0" applyFont="1" applyFill="1" applyBorder="1" applyAlignment="1">
      <alignment horizontal="center" vertical="center" wrapText="1"/>
    </xf>
    <xf numFmtId="0" fontId="7" fillId="0" borderId="1" xfId="0" applyFont="1" applyBorder="1" applyAlignment="1">
      <alignment vertical="center" wrapText="1"/>
    </xf>
    <xf numFmtId="0" fontId="7"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NumberFormat="1" applyFont="1" applyBorder="1" applyAlignment="1">
      <alignment horizontal="center" vertical="center"/>
    </xf>
    <xf numFmtId="0" fontId="0" fillId="0" borderId="1" xfId="0"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O133"/>
  <sheetViews>
    <sheetView tabSelected="1" zoomScaleSheetLayoutView="60" workbookViewId="0">
      <selection activeCell="Q47" sqref="Q47"/>
    </sheetView>
  </sheetViews>
  <sheetFormatPr defaultColWidth="9.13888888888889" defaultRowHeight="13.2"/>
  <cols>
    <col min="1" max="1" width="5.13888888888889" style="1" customWidth="1"/>
    <col min="2" max="3" width="8" customWidth="1"/>
    <col min="4" max="4" width="7.88888888888889" customWidth="1"/>
    <col min="5" max="5" width="4.77777777777778" customWidth="1"/>
    <col min="6" max="6" width="25.5092592592593" style="2" customWidth="1"/>
    <col min="7" max="7" width="14.6666666666667" style="3" customWidth="1"/>
    <col min="8" max="8" width="8.22222222222222" customWidth="1"/>
    <col min="9" max="9" width="7.13888888888889" style="4" customWidth="1"/>
    <col min="10" max="10" width="6.55555555555556" customWidth="1"/>
    <col min="11" max="11" width="7.44444444444444" customWidth="1"/>
    <col min="12" max="12" width="5.44444444444444" customWidth="1"/>
    <col min="13" max="13" width="9.66666666666667" customWidth="1"/>
    <col min="14" max="14" width="5.55555555555556" customWidth="1"/>
    <col min="15" max="15" width="9.33333333333333" customWidth="1"/>
  </cols>
  <sheetData>
    <row r="1" ht="18" customHeight="1" spans="1:15">
      <c r="A1" s="5" t="s">
        <v>0</v>
      </c>
      <c r="B1" s="6"/>
      <c r="C1" s="7"/>
      <c r="D1" s="7"/>
      <c r="E1" s="7"/>
      <c r="F1" s="8"/>
      <c r="G1" s="7"/>
      <c r="H1" s="7"/>
      <c r="I1" s="25"/>
      <c r="J1" s="7"/>
      <c r="K1" s="7"/>
      <c r="L1" s="7"/>
      <c r="M1" s="26"/>
      <c r="N1" s="26"/>
      <c r="O1" s="26"/>
    </row>
    <row r="2" ht="33" customHeight="1" spans="1:15">
      <c r="A2" s="9" t="s">
        <v>1</v>
      </c>
      <c r="B2" s="9"/>
      <c r="C2" s="9"/>
      <c r="D2" s="9"/>
      <c r="E2" s="9"/>
      <c r="F2" s="10"/>
      <c r="G2" s="9"/>
      <c r="H2" s="9"/>
      <c r="I2" s="9"/>
      <c r="J2" s="9"/>
      <c r="K2" s="9"/>
      <c r="L2" s="9"/>
      <c r="M2" s="9"/>
      <c r="N2" s="9"/>
      <c r="O2" s="9"/>
    </row>
    <row r="3" ht="56" customHeight="1" spans="1:15">
      <c r="A3" s="11" t="s">
        <v>2</v>
      </c>
      <c r="B3" s="12" t="s">
        <v>3</v>
      </c>
      <c r="C3" s="12" t="s">
        <v>4</v>
      </c>
      <c r="D3" s="12" t="s">
        <v>5</v>
      </c>
      <c r="E3" s="13" t="s">
        <v>6</v>
      </c>
      <c r="F3" s="14" t="s">
        <v>7</v>
      </c>
      <c r="G3" s="12" t="s">
        <v>8</v>
      </c>
      <c r="H3" s="12" t="s">
        <v>9</v>
      </c>
      <c r="I3" s="27" t="s">
        <v>10</v>
      </c>
      <c r="J3" s="12" t="s">
        <v>11</v>
      </c>
      <c r="K3" s="12" t="s">
        <v>12</v>
      </c>
      <c r="L3" s="12" t="s">
        <v>13</v>
      </c>
      <c r="M3" s="11" t="s">
        <v>14</v>
      </c>
      <c r="N3" s="11" t="s">
        <v>15</v>
      </c>
      <c r="O3" s="28" t="s">
        <v>16</v>
      </c>
    </row>
    <row r="4" ht="25" customHeight="1" spans="1:15">
      <c r="A4" s="15">
        <v>1</v>
      </c>
      <c r="B4" s="16">
        <v>615001</v>
      </c>
      <c r="C4" s="17" t="s">
        <v>17</v>
      </c>
      <c r="D4" s="17" t="s">
        <v>18</v>
      </c>
      <c r="E4" s="16">
        <v>1</v>
      </c>
      <c r="F4" s="18" t="s">
        <v>19</v>
      </c>
      <c r="G4" s="19" t="s">
        <v>20</v>
      </c>
      <c r="H4" s="17" t="s">
        <v>21</v>
      </c>
      <c r="I4" s="16" t="s">
        <v>22</v>
      </c>
      <c r="J4" s="29"/>
      <c r="K4" s="30">
        <f>I4+J4</f>
        <v>73.5</v>
      </c>
      <c r="L4" s="29">
        <f>_xlfn.RANK.EQ(K4,$K$4:$K$8)</f>
        <v>1</v>
      </c>
      <c r="M4" s="12"/>
      <c r="N4" s="12" t="s">
        <v>23</v>
      </c>
      <c r="O4" s="31" t="s">
        <v>24</v>
      </c>
    </row>
    <row r="5" ht="25" customHeight="1" spans="1:15">
      <c r="A5" s="15">
        <v>2</v>
      </c>
      <c r="B5" s="16">
        <v>615001</v>
      </c>
      <c r="C5" s="16"/>
      <c r="D5" s="16"/>
      <c r="E5" s="16"/>
      <c r="F5" s="20"/>
      <c r="G5" s="19" t="s">
        <v>25</v>
      </c>
      <c r="H5" s="17" t="s">
        <v>26</v>
      </c>
      <c r="I5" s="16" t="s">
        <v>27</v>
      </c>
      <c r="J5" s="29"/>
      <c r="K5" s="30">
        <f>I5+J5</f>
        <v>68</v>
      </c>
      <c r="L5" s="29">
        <f>_xlfn.RANK.EQ(K5,K5:K10)</f>
        <v>2</v>
      </c>
      <c r="M5" s="12"/>
      <c r="N5" s="12" t="s">
        <v>23</v>
      </c>
      <c r="O5" s="31" t="s">
        <v>24</v>
      </c>
    </row>
    <row r="6" ht="25" customHeight="1" spans="1:15">
      <c r="A6" s="15">
        <v>3</v>
      </c>
      <c r="B6" s="16">
        <v>615001</v>
      </c>
      <c r="C6" s="16"/>
      <c r="D6" s="16"/>
      <c r="E6" s="16"/>
      <c r="F6" s="20"/>
      <c r="G6" s="19" t="s">
        <v>28</v>
      </c>
      <c r="H6" s="17" t="s">
        <v>29</v>
      </c>
      <c r="I6" s="16" t="s">
        <v>30</v>
      </c>
      <c r="J6" s="29"/>
      <c r="K6" s="30">
        <f>I6+J6</f>
        <v>66.8</v>
      </c>
      <c r="L6" s="29">
        <f>_xlfn.RANK.EQ(K6,K6:K11)</f>
        <v>3</v>
      </c>
      <c r="M6" s="12" t="s">
        <v>31</v>
      </c>
      <c r="N6" s="12" t="s">
        <v>32</v>
      </c>
      <c r="O6" s="29"/>
    </row>
    <row r="7" ht="25" customHeight="1" spans="1:15">
      <c r="A7" s="15">
        <v>4</v>
      </c>
      <c r="B7" s="16">
        <v>615001</v>
      </c>
      <c r="C7" s="16"/>
      <c r="D7" s="16"/>
      <c r="E7" s="16"/>
      <c r="F7" s="20"/>
      <c r="G7" s="19" t="s">
        <v>33</v>
      </c>
      <c r="H7" s="17" t="s">
        <v>34</v>
      </c>
      <c r="I7" s="16" t="s">
        <v>35</v>
      </c>
      <c r="J7" s="29"/>
      <c r="K7" s="30">
        <f>I7+J7</f>
        <v>63.6</v>
      </c>
      <c r="L7" s="29">
        <f>_xlfn.RANK.EQ(K7,K7:K12)</f>
        <v>4</v>
      </c>
      <c r="M7" s="12" t="s">
        <v>31</v>
      </c>
      <c r="N7" s="12" t="s">
        <v>32</v>
      </c>
      <c r="O7" s="31" t="s">
        <v>36</v>
      </c>
    </row>
    <row r="8" ht="25" customHeight="1" spans="1:15">
      <c r="A8" s="15">
        <v>5</v>
      </c>
      <c r="B8" s="16">
        <v>615001</v>
      </c>
      <c r="C8" s="16"/>
      <c r="D8" s="16"/>
      <c r="E8" s="16"/>
      <c r="F8" s="20"/>
      <c r="G8" s="19" t="s">
        <v>37</v>
      </c>
      <c r="H8" s="17" t="s">
        <v>38</v>
      </c>
      <c r="I8" s="16" t="s">
        <v>39</v>
      </c>
      <c r="J8" s="29"/>
      <c r="K8" s="30">
        <f>I8+J8</f>
        <v>61.2</v>
      </c>
      <c r="L8" s="29">
        <v>5</v>
      </c>
      <c r="M8" s="12" t="s">
        <v>31</v>
      </c>
      <c r="N8" s="12" t="s">
        <v>32</v>
      </c>
      <c r="O8" s="31" t="s">
        <v>36</v>
      </c>
    </row>
    <row r="9" ht="20" customHeight="1" spans="1:15">
      <c r="A9" s="21"/>
      <c r="B9" s="22"/>
      <c r="C9" s="22"/>
      <c r="D9" s="22"/>
      <c r="E9" s="22"/>
      <c r="F9" s="22"/>
      <c r="G9" s="22"/>
      <c r="H9" s="22"/>
      <c r="I9" s="22"/>
      <c r="J9" s="22"/>
      <c r="K9" s="22"/>
      <c r="L9" s="22"/>
      <c r="M9" s="22"/>
      <c r="N9" s="22"/>
      <c r="O9" s="32"/>
    </row>
    <row r="10" ht="34" customHeight="1" spans="1:15">
      <c r="A10" s="15">
        <v>6</v>
      </c>
      <c r="B10" s="16">
        <v>615002</v>
      </c>
      <c r="C10" s="17" t="s">
        <v>40</v>
      </c>
      <c r="D10" s="17" t="s">
        <v>41</v>
      </c>
      <c r="E10" s="16">
        <v>1</v>
      </c>
      <c r="F10" s="18" t="s">
        <v>42</v>
      </c>
      <c r="G10" s="19" t="s">
        <v>43</v>
      </c>
      <c r="H10" s="23" t="s">
        <v>44</v>
      </c>
      <c r="I10" s="16" t="s">
        <v>45</v>
      </c>
      <c r="J10" s="29"/>
      <c r="K10" s="30">
        <f>I10+J10</f>
        <v>74.7</v>
      </c>
      <c r="L10" s="29">
        <f>RANK(K10,$K$10:$K$12)</f>
        <v>1</v>
      </c>
      <c r="M10" s="12" t="s">
        <v>31</v>
      </c>
      <c r="N10" s="12" t="s">
        <v>32</v>
      </c>
      <c r="O10" s="33"/>
    </row>
    <row r="11" ht="34" customHeight="1" spans="1:15">
      <c r="A11" s="15">
        <v>7</v>
      </c>
      <c r="B11" s="16">
        <v>615002</v>
      </c>
      <c r="C11" s="16"/>
      <c r="D11" s="16"/>
      <c r="E11" s="16"/>
      <c r="F11" s="20"/>
      <c r="G11" s="19" t="s">
        <v>46</v>
      </c>
      <c r="H11" s="23" t="s">
        <v>47</v>
      </c>
      <c r="I11" s="16" t="s">
        <v>48</v>
      </c>
      <c r="J11" s="29"/>
      <c r="K11" s="30">
        <f>I11+J11</f>
        <v>73.4</v>
      </c>
      <c r="L11" s="29">
        <f>RANK(K11,$K$10:$K$12)</f>
        <v>2</v>
      </c>
      <c r="M11" s="12" t="s">
        <v>31</v>
      </c>
      <c r="N11" s="12" t="s">
        <v>32</v>
      </c>
      <c r="O11" s="33"/>
    </row>
    <row r="12" ht="34" customHeight="1" spans="1:15">
      <c r="A12" s="15">
        <v>8</v>
      </c>
      <c r="B12" s="16">
        <v>615002</v>
      </c>
      <c r="C12" s="16"/>
      <c r="D12" s="16"/>
      <c r="E12" s="16"/>
      <c r="F12" s="20"/>
      <c r="G12" s="19" t="s">
        <v>49</v>
      </c>
      <c r="H12" s="23" t="s">
        <v>50</v>
      </c>
      <c r="I12" s="16" t="s">
        <v>51</v>
      </c>
      <c r="J12" s="29"/>
      <c r="K12" s="30">
        <f>I12+J12</f>
        <v>72.3</v>
      </c>
      <c r="L12" s="29">
        <f>RANK(K12,$K$10:$K$12)</f>
        <v>3</v>
      </c>
      <c r="M12" s="12" t="s">
        <v>31</v>
      </c>
      <c r="N12" s="12" t="s">
        <v>32</v>
      </c>
      <c r="O12" s="33"/>
    </row>
    <row r="13" ht="24" customHeight="1" spans="1:15">
      <c r="A13" s="21"/>
      <c r="B13" s="22"/>
      <c r="C13" s="22"/>
      <c r="D13" s="22"/>
      <c r="E13" s="22"/>
      <c r="F13" s="22"/>
      <c r="G13" s="22"/>
      <c r="H13" s="22"/>
      <c r="I13" s="22"/>
      <c r="J13" s="22"/>
      <c r="K13" s="22"/>
      <c r="L13" s="22"/>
      <c r="M13" s="22"/>
      <c r="N13" s="22"/>
      <c r="O13" s="32"/>
    </row>
    <row r="14" ht="25" customHeight="1" spans="1:15">
      <c r="A14" s="15">
        <v>9</v>
      </c>
      <c r="B14" s="16">
        <v>615003</v>
      </c>
      <c r="C14" s="17" t="s">
        <v>52</v>
      </c>
      <c r="D14" s="17" t="s">
        <v>53</v>
      </c>
      <c r="E14" s="16">
        <v>1</v>
      </c>
      <c r="F14" s="18" t="s">
        <v>54</v>
      </c>
      <c r="G14" s="16" t="s">
        <v>55</v>
      </c>
      <c r="H14" s="24" t="s">
        <v>56</v>
      </c>
      <c r="I14" s="16" t="s">
        <v>57</v>
      </c>
      <c r="J14" s="29">
        <v>4</v>
      </c>
      <c r="K14" s="30">
        <f>I14+J14</f>
        <v>69.7</v>
      </c>
      <c r="L14" s="29">
        <f>RANK(K14,$K$14:$K$16)</f>
        <v>1</v>
      </c>
      <c r="M14" s="12" t="s">
        <v>31</v>
      </c>
      <c r="N14" s="12" t="s">
        <v>32</v>
      </c>
      <c r="O14" s="33"/>
    </row>
    <row r="15" ht="25" customHeight="1" spans="1:15">
      <c r="A15" s="15">
        <v>10</v>
      </c>
      <c r="B15" s="16">
        <v>615003</v>
      </c>
      <c r="C15" s="16"/>
      <c r="D15" s="16"/>
      <c r="E15" s="16"/>
      <c r="F15" s="20"/>
      <c r="G15" s="16" t="s">
        <v>58</v>
      </c>
      <c r="H15" s="24" t="s">
        <v>59</v>
      </c>
      <c r="I15" s="16" t="s">
        <v>60</v>
      </c>
      <c r="J15" s="29"/>
      <c r="K15" s="30">
        <f>I15+J15</f>
        <v>67.3</v>
      </c>
      <c r="L15" s="29">
        <f>RANK(K15,$K$14:$K$16)</f>
        <v>2</v>
      </c>
      <c r="M15" s="12" t="s">
        <v>31</v>
      </c>
      <c r="N15" s="12" t="s">
        <v>32</v>
      </c>
      <c r="O15" s="33"/>
    </row>
    <row r="16" ht="25" customHeight="1" spans="1:15">
      <c r="A16" s="15">
        <v>11</v>
      </c>
      <c r="B16" s="16">
        <v>615003</v>
      </c>
      <c r="C16" s="16"/>
      <c r="D16" s="16"/>
      <c r="E16" s="16"/>
      <c r="F16" s="20"/>
      <c r="G16" s="16" t="s">
        <v>61</v>
      </c>
      <c r="H16" s="24" t="s">
        <v>62</v>
      </c>
      <c r="I16" s="16" t="s">
        <v>63</v>
      </c>
      <c r="J16" s="29"/>
      <c r="K16" s="30">
        <f>I16+J16</f>
        <v>66.5</v>
      </c>
      <c r="L16" s="29">
        <f>RANK(K16,$K$14:$K$16)</f>
        <v>3</v>
      </c>
      <c r="M16" s="12" t="s">
        <v>31</v>
      </c>
      <c r="N16" s="12" t="s">
        <v>32</v>
      </c>
      <c r="O16" s="33"/>
    </row>
    <row r="17" ht="23" customHeight="1" spans="1:15">
      <c r="A17" s="21"/>
      <c r="B17" s="22"/>
      <c r="C17" s="22"/>
      <c r="D17" s="22"/>
      <c r="E17" s="22"/>
      <c r="F17" s="22"/>
      <c r="G17" s="22"/>
      <c r="H17" s="22"/>
      <c r="I17" s="22"/>
      <c r="J17" s="22"/>
      <c r="K17" s="22"/>
      <c r="L17" s="22"/>
      <c r="M17" s="22"/>
      <c r="N17" s="22"/>
      <c r="O17" s="32"/>
    </row>
    <row r="18" ht="23" customHeight="1" spans="1:15">
      <c r="A18" s="15">
        <v>12</v>
      </c>
      <c r="B18" s="16">
        <v>615004</v>
      </c>
      <c r="C18" s="17" t="s">
        <v>52</v>
      </c>
      <c r="D18" s="17" t="s">
        <v>53</v>
      </c>
      <c r="E18" s="16">
        <v>1</v>
      </c>
      <c r="F18" s="18" t="s">
        <v>64</v>
      </c>
      <c r="G18" s="16" t="s">
        <v>65</v>
      </c>
      <c r="H18" s="24" t="s">
        <v>66</v>
      </c>
      <c r="I18" s="19" t="s">
        <v>67</v>
      </c>
      <c r="J18" s="29"/>
      <c r="K18" s="30">
        <f>I18+J18</f>
        <v>74.3</v>
      </c>
      <c r="L18" s="29">
        <f>RANK(K18,$K$18:$K$21)</f>
        <v>1</v>
      </c>
      <c r="M18" s="12" t="s">
        <v>31</v>
      </c>
      <c r="N18" s="12" t="s">
        <v>32</v>
      </c>
      <c r="O18" s="31"/>
    </row>
    <row r="19" ht="23" customHeight="1" spans="1:15">
      <c r="A19" s="15">
        <v>13</v>
      </c>
      <c r="B19" s="16">
        <v>615004</v>
      </c>
      <c r="C19" s="16"/>
      <c r="D19" s="16"/>
      <c r="E19" s="16"/>
      <c r="F19" s="20"/>
      <c r="G19" s="16" t="s">
        <v>68</v>
      </c>
      <c r="H19" s="24" t="s">
        <v>69</v>
      </c>
      <c r="I19" s="19" t="s">
        <v>70</v>
      </c>
      <c r="J19" s="29"/>
      <c r="K19" s="30">
        <f>I19+J19</f>
        <v>70.3</v>
      </c>
      <c r="L19" s="29">
        <f>RANK(K19,$K$18:$K$21)</f>
        <v>2</v>
      </c>
      <c r="M19" s="12"/>
      <c r="N19" s="12" t="s">
        <v>23</v>
      </c>
      <c r="O19" s="31" t="s">
        <v>24</v>
      </c>
    </row>
    <row r="20" ht="23" customHeight="1" spans="1:15">
      <c r="A20" s="15">
        <v>14</v>
      </c>
      <c r="B20" s="16">
        <v>615004</v>
      </c>
      <c r="C20" s="16"/>
      <c r="D20" s="16"/>
      <c r="E20" s="16"/>
      <c r="F20" s="20"/>
      <c r="G20" s="16" t="s">
        <v>71</v>
      </c>
      <c r="H20" s="24" t="s">
        <v>72</v>
      </c>
      <c r="I20" s="19" t="s">
        <v>73</v>
      </c>
      <c r="J20" s="29"/>
      <c r="K20" s="30">
        <f>I20+J20</f>
        <v>70.1</v>
      </c>
      <c r="L20" s="29">
        <f>RANK(K20,$K$18:$K$21)</f>
        <v>3</v>
      </c>
      <c r="M20" s="12" t="s">
        <v>31</v>
      </c>
      <c r="N20" s="12" t="s">
        <v>32</v>
      </c>
      <c r="O20" s="31"/>
    </row>
    <row r="21" ht="23" customHeight="1" spans="1:15">
      <c r="A21" s="15">
        <v>15</v>
      </c>
      <c r="B21" s="16">
        <v>615004</v>
      </c>
      <c r="C21" s="16"/>
      <c r="D21" s="16"/>
      <c r="E21" s="16"/>
      <c r="F21" s="20"/>
      <c r="G21" s="16" t="s">
        <v>74</v>
      </c>
      <c r="H21" s="24" t="s">
        <v>75</v>
      </c>
      <c r="I21" s="19" t="s">
        <v>76</v>
      </c>
      <c r="J21" s="29"/>
      <c r="K21" s="30">
        <f>I21+J21</f>
        <v>69</v>
      </c>
      <c r="L21" s="29">
        <f>RANK(K21,$K$18:$K$21)</f>
        <v>4</v>
      </c>
      <c r="M21" s="12" t="s">
        <v>31</v>
      </c>
      <c r="N21" s="12" t="s">
        <v>32</v>
      </c>
      <c r="O21" s="31" t="s">
        <v>36</v>
      </c>
    </row>
    <row r="22" ht="23" customHeight="1" spans="1:15">
      <c r="A22" s="21"/>
      <c r="B22" s="22"/>
      <c r="C22" s="22"/>
      <c r="D22" s="22"/>
      <c r="E22" s="22"/>
      <c r="F22" s="22"/>
      <c r="G22" s="22"/>
      <c r="H22" s="22"/>
      <c r="I22" s="22"/>
      <c r="J22" s="22"/>
      <c r="K22" s="22"/>
      <c r="L22" s="22"/>
      <c r="M22" s="22"/>
      <c r="N22" s="22"/>
      <c r="O22" s="32"/>
    </row>
    <row r="23" ht="23" customHeight="1" spans="1:15">
      <c r="A23" s="15">
        <v>16</v>
      </c>
      <c r="B23" s="16">
        <v>615005</v>
      </c>
      <c r="C23" s="17" t="s">
        <v>77</v>
      </c>
      <c r="D23" s="17" t="s">
        <v>78</v>
      </c>
      <c r="E23" s="16">
        <v>1</v>
      </c>
      <c r="F23" s="18" t="s">
        <v>79</v>
      </c>
      <c r="G23" s="19" t="s">
        <v>80</v>
      </c>
      <c r="H23" s="17" t="s">
        <v>81</v>
      </c>
      <c r="I23" s="16" t="s">
        <v>82</v>
      </c>
      <c r="J23" s="29"/>
      <c r="K23" s="30">
        <f>I23+J23</f>
        <v>72.6</v>
      </c>
      <c r="L23" s="29">
        <f>RANK(K23,$K$23:$K$27)</f>
        <v>1</v>
      </c>
      <c r="M23" s="12" t="s">
        <v>31</v>
      </c>
      <c r="N23" s="12" t="s">
        <v>32</v>
      </c>
      <c r="O23" s="31"/>
    </row>
    <row r="24" ht="23" customHeight="1" spans="1:15">
      <c r="A24" s="15">
        <v>17</v>
      </c>
      <c r="B24" s="16">
        <v>615005</v>
      </c>
      <c r="C24" s="16"/>
      <c r="D24" s="16"/>
      <c r="E24" s="16"/>
      <c r="F24" s="20"/>
      <c r="G24" s="19" t="s">
        <v>83</v>
      </c>
      <c r="H24" s="17" t="s">
        <v>84</v>
      </c>
      <c r="I24" s="16" t="s">
        <v>85</v>
      </c>
      <c r="J24" s="29"/>
      <c r="K24" s="30">
        <f>I24+J24</f>
        <v>67.8</v>
      </c>
      <c r="L24" s="29">
        <f>RANK(K24,$K$23:$K$27)</f>
        <v>2</v>
      </c>
      <c r="M24" s="12" t="s">
        <v>31</v>
      </c>
      <c r="N24" s="12" t="s">
        <v>32</v>
      </c>
      <c r="O24" s="31"/>
    </row>
    <row r="25" ht="23" customHeight="1" spans="1:15">
      <c r="A25" s="15">
        <v>18</v>
      </c>
      <c r="B25" s="16">
        <v>615005</v>
      </c>
      <c r="C25" s="16"/>
      <c r="D25" s="16"/>
      <c r="E25" s="16"/>
      <c r="F25" s="20"/>
      <c r="G25" s="19" t="s">
        <v>86</v>
      </c>
      <c r="H25" s="17" t="s">
        <v>87</v>
      </c>
      <c r="I25" s="16" t="s">
        <v>88</v>
      </c>
      <c r="J25" s="29"/>
      <c r="K25" s="30">
        <f>I25+J25</f>
        <v>64.4</v>
      </c>
      <c r="L25" s="29">
        <f>RANK(K25,$K$23:$K$27)</f>
        <v>3</v>
      </c>
      <c r="M25" s="12"/>
      <c r="N25" s="12" t="s">
        <v>23</v>
      </c>
      <c r="O25" s="31" t="s">
        <v>24</v>
      </c>
    </row>
    <row r="26" ht="23" customHeight="1" spans="1:15">
      <c r="A26" s="15">
        <v>19</v>
      </c>
      <c r="B26" s="16">
        <v>615005</v>
      </c>
      <c r="C26" s="16"/>
      <c r="D26" s="16"/>
      <c r="E26" s="16"/>
      <c r="F26" s="20"/>
      <c r="G26" s="19" t="s">
        <v>89</v>
      </c>
      <c r="H26" s="17" t="s">
        <v>90</v>
      </c>
      <c r="I26" s="16" t="s">
        <v>91</v>
      </c>
      <c r="J26" s="29"/>
      <c r="K26" s="30">
        <f>I26+J26</f>
        <v>62.4</v>
      </c>
      <c r="L26" s="29">
        <f>RANK(K26,$K$23:$K$27)</f>
        <v>4</v>
      </c>
      <c r="M26" s="33"/>
      <c r="N26" s="12" t="s">
        <v>23</v>
      </c>
      <c r="O26" s="31" t="s">
        <v>92</v>
      </c>
    </row>
    <row r="27" ht="23" customHeight="1" spans="1:15">
      <c r="A27" s="15">
        <v>20</v>
      </c>
      <c r="B27" s="16">
        <v>615005</v>
      </c>
      <c r="C27" s="16"/>
      <c r="D27" s="16"/>
      <c r="E27" s="16"/>
      <c r="F27" s="20"/>
      <c r="G27" s="19" t="s">
        <v>93</v>
      </c>
      <c r="H27" s="17" t="s">
        <v>94</v>
      </c>
      <c r="I27" s="16" t="s">
        <v>95</v>
      </c>
      <c r="J27" s="29"/>
      <c r="K27" s="30">
        <f>I27+J27</f>
        <v>62.3</v>
      </c>
      <c r="L27" s="29">
        <f>RANK(K27,$K$23:$K$27)</f>
        <v>5</v>
      </c>
      <c r="M27" s="12" t="s">
        <v>31</v>
      </c>
      <c r="N27" s="12" t="s">
        <v>32</v>
      </c>
      <c r="O27" s="31" t="s">
        <v>36</v>
      </c>
    </row>
    <row r="28" ht="23" customHeight="1" spans="1:15">
      <c r="A28" s="21"/>
      <c r="B28" s="22"/>
      <c r="C28" s="22"/>
      <c r="D28" s="22"/>
      <c r="E28" s="22"/>
      <c r="F28" s="22"/>
      <c r="G28" s="22"/>
      <c r="H28" s="22"/>
      <c r="I28" s="22"/>
      <c r="J28" s="22"/>
      <c r="K28" s="22"/>
      <c r="L28" s="22"/>
      <c r="M28" s="22"/>
      <c r="N28" s="22"/>
      <c r="O28" s="32"/>
    </row>
    <row r="29" ht="23" customHeight="1" spans="1:15">
      <c r="A29" s="15">
        <v>21</v>
      </c>
      <c r="B29" s="16">
        <v>615006</v>
      </c>
      <c r="C29" s="17" t="s">
        <v>96</v>
      </c>
      <c r="D29" s="17" t="s">
        <v>97</v>
      </c>
      <c r="E29" s="16">
        <v>1</v>
      </c>
      <c r="F29" s="18" t="s">
        <v>98</v>
      </c>
      <c r="G29" s="16" t="s">
        <v>99</v>
      </c>
      <c r="H29" s="17" t="s">
        <v>100</v>
      </c>
      <c r="I29" s="16" t="s">
        <v>101</v>
      </c>
      <c r="J29" s="29"/>
      <c r="K29" s="30">
        <f>I29+J29</f>
        <v>72.5</v>
      </c>
      <c r="L29" s="29">
        <f>RANK(K29,$K$29:$K$31)</f>
        <v>1</v>
      </c>
      <c r="M29" s="12" t="s">
        <v>31</v>
      </c>
      <c r="N29" s="12" t="s">
        <v>32</v>
      </c>
      <c r="O29" s="33"/>
    </row>
    <row r="30" ht="23" customHeight="1" spans="1:15">
      <c r="A30" s="15">
        <v>22</v>
      </c>
      <c r="B30" s="16">
        <v>615006</v>
      </c>
      <c r="C30" s="16"/>
      <c r="D30" s="16"/>
      <c r="E30" s="16"/>
      <c r="F30" s="20"/>
      <c r="G30" s="16" t="s">
        <v>102</v>
      </c>
      <c r="H30" s="17" t="s">
        <v>103</v>
      </c>
      <c r="I30" s="16" t="s">
        <v>104</v>
      </c>
      <c r="J30" s="29"/>
      <c r="K30" s="30">
        <f>I30+J30</f>
        <v>69.1</v>
      </c>
      <c r="L30" s="29">
        <f>RANK(K30,$K$29:$K$31)</f>
        <v>2</v>
      </c>
      <c r="M30" s="12" t="s">
        <v>31</v>
      </c>
      <c r="N30" s="12" t="s">
        <v>32</v>
      </c>
      <c r="O30" s="33"/>
    </row>
    <row r="31" ht="23" customHeight="1" spans="1:15">
      <c r="A31" s="15">
        <v>23</v>
      </c>
      <c r="B31" s="16">
        <v>615006</v>
      </c>
      <c r="C31" s="16"/>
      <c r="D31" s="16"/>
      <c r="E31" s="16"/>
      <c r="F31" s="20"/>
      <c r="G31" s="16" t="s">
        <v>105</v>
      </c>
      <c r="H31" s="17" t="s">
        <v>106</v>
      </c>
      <c r="I31" s="16" t="s">
        <v>107</v>
      </c>
      <c r="J31" s="29"/>
      <c r="K31" s="30">
        <f>I31+J31</f>
        <v>66.4</v>
      </c>
      <c r="L31" s="29">
        <f>RANK(K31,$K$29:$K$31)</f>
        <v>3</v>
      </c>
      <c r="M31" s="12" t="s">
        <v>31</v>
      </c>
      <c r="N31" s="12" t="s">
        <v>32</v>
      </c>
      <c r="O31" s="33"/>
    </row>
    <row r="32" ht="23" customHeight="1" spans="1:15">
      <c r="A32" s="21"/>
      <c r="B32" s="22"/>
      <c r="C32" s="22"/>
      <c r="D32" s="22"/>
      <c r="E32" s="22"/>
      <c r="F32" s="22"/>
      <c r="G32" s="22"/>
      <c r="H32" s="22"/>
      <c r="I32" s="22"/>
      <c r="J32" s="22"/>
      <c r="K32" s="22"/>
      <c r="L32" s="22"/>
      <c r="M32" s="22"/>
      <c r="N32" s="22"/>
      <c r="O32" s="32"/>
    </row>
    <row r="33" ht="23" customHeight="1" spans="1:15">
      <c r="A33" s="15">
        <v>24</v>
      </c>
      <c r="B33" s="16">
        <v>615007</v>
      </c>
      <c r="C33" s="17" t="s">
        <v>96</v>
      </c>
      <c r="D33" s="17" t="s">
        <v>97</v>
      </c>
      <c r="E33" s="16">
        <v>1</v>
      </c>
      <c r="F33" s="18" t="s">
        <v>108</v>
      </c>
      <c r="G33" s="16" t="s">
        <v>109</v>
      </c>
      <c r="H33" s="17" t="s">
        <v>110</v>
      </c>
      <c r="I33" s="16" t="s">
        <v>111</v>
      </c>
      <c r="J33" s="29"/>
      <c r="K33" s="30">
        <f>I33+J33</f>
        <v>70.8</v>
      </c>
      <c r="L33" s="29">
        <f>RANK(K33,$K$33:$K$35)</f>
        <v>1</v>
      </c>
      <c r="M33" s="12" t="s">
        <v>31</v>
      </c>
      <c r="N33" s="12" t="s">
        <v>32</v>
      </c>
      <c r="O33" s="33"/>
    </row>
    <row r="34" ht="23" customHeight="1" spans="1:15">
      <c r="A34" s="15">
        <v>25</v>
      </c>
      <c r="B34" s="16">
        <v>615007</v>
      </c>
      <c r="C34" s="16"/>
      <c r="D34" s="16"/>
      <c r="E34" s="16"/>
      <c r="F34" s="20"/>
      <c r="G34" s="16" t="s">
        <v>112</v>
      </c>
      <c r="H34" s="17" t="s">
        <v>113</v>
      </c>
      <c r="I34" s="16" t="s">
        <v>114</v>
      </c>
      <c r="J34" s="29"/>
      <c r="K34" s="30">
        <f>I34+J34</f>
        <v>63.5</v>
      </c>
      <c r="L34" s="29">
        <f>RANK(K34,$K$33:$K$35)</f>
        <v>2</v>
      </c>
      <c r="M34" s="12" t="s">
        <v>31</v>
      </c>
      <c r="N34" s="12" t="s">
        <v>32</v>
      </c>
      <c r="O34" s="33"/>
    </row>
    <row r="35" ht="23" customHeight="1" spans="1:15">
      <c r="A35" s="15">
        <v>26</v>
      </c>
      <c r="B35" s="16">
        <v>615007</v>
      </c>
      <c r="C35" s="16"/>
      <c r="D35" s="16"/>
      <c r="E35" s="16"/>
      <c r="F35" s="20"/>
      <c r="G35" s="16" t="s">
        <v>115</v>
      </c>
      <c r="H35" s="17" t="s">
        <v>116</v>
      </c>
      <c r="I35" s="16" t="s">
        <v>117</v>
      </c>
      <c r="J35" s="29"/>
      <c r="K35" s="30">
        <f>I35+J35</f>
        <v>61.4</v>
      </c>
      <c r="L35" s="29">
        <f>RANK(K35,$K$33:$K$35)</f>
        <v>3</v>
      </c>
      <c r="M35" s="12" t="s">
        <v>31</v>
      </c>
      <c r="N35" s="12" t="s">
        <v>32</v>
      </c>
      <c r="O35" s="33"/>
    </row>
    <row r="36" ht="23" customHeight="1" spans="1:15">
      <c r="A36" s="21"/>
      <c r="B36" s="22"/>
      <c r="C36" s="22"/>
      <c r="D36" s="22"/>
      <c r="E36" s="22"/>
      <c r="F36" s="22"/>
      <c r="G36" s="22"/>
      <c r="H36" s="22"/>
      <c r="I36" s="22"/>
      <c r="J36" s="22"/>
      <c r="K36" s="22"/>
      <c r="L36" s="22"/>
      <c r="M36" s="22"/>
      <c r="N36" s="22"/>
      <c r="O36" s="32"/>
    </row>
    <row r="37" ht="23" customHeight="1" spans="1:15">
      <c r="A37" s="15">
        <v>27</v>
      </c>
      <c r="B37" s="16">
        <v>615008</v>
      </c>
      <c r="C37" s="17" t="s">
        <v>118</v>
      </c>
      <c r="D37" s="17" t="s">
        <v>119</v>
      </c>
      <c r="E37" s="16">
        <v>2</v>
      </c>
      <c r="F37" s="18" t="s">
        <v>120</v>
      </c>
      <c r="G37" s="16" t="s">
        <v>121</v>
      </c>
      <c r="H37" s="17" t="s">
        <v>122</v>
      </c>
      <c r="I37" s="16" t="s">
        <v>123</v>
      </c>
      <c r="J37" s="29"/>
      <c r="K37" s="30">
        <f t="shared" ref="K37:K45" si="0">I37+J37</f>
        <v>72.9</v>
      </c>
      <c r="L37" s="29">
        <f t="shared" ref="L37:L45" si="1">RANK(K37,$K$37:$K$45)</f>
        <v>1</v>
      </c>
      <c r="M37" s="12" t="s">
        <v>31</v>
      </c>
      <c r="N37" s="12" t="s">
        <v>32</v>
      </c>
      <c r="O37" s="31"/>
    </row>
    <row r="38" ht="23" customHeight="1" spans="1:15">
      <c r="A38" s="15">
        <v>28</v>
      </c>
      <c r="B38" s="16">
        <v>615008</v>
      </c>
      <c r="C38" s="16"/>
      <c r="D38" s="16"/>
      <c r="E38" s="16"/>
      <c r="F38" s="20"/>
      <c r="G38" s="16" t="s">
        <v>124</v>
      </c>
      <c r="H38" s="17" t="s">
        <v>125</v>
      </c>
      <c r="I38" s="16" t="s">
        <v>70</v>
      </c>
      <c r="J38" s="29"/>
      <c r="K38" s="30">
        <f t="shared" si="0"/>
        <v>70.3</v>
      </c>
      <c r="L38" s="29">
        <f t="shared" si="1"/>
        <v>2</v>
      </c>
      <c r="M38" s="12" t="s">
        <v>31</v>
      </c>
      <c r="N38" s="12" t="s">
        <v>32</v>
      </c>
      <c r="O38" s="31"/>
    </row>
    <row r="39" ht="23" customHeight="1" spans="1:15">
      <c r="A39" s="15">
        <v>29</v>
      </c>
      <c r="B39" s="16">
        <v>615008</v>
      </c>
      <c r="C39" s="16"/>
      <c r="D39" s="16"/>
      <c r="E39" s="16"/>
      <c r="F39" s="20"/>
      <c r="G39" s="16" t="s">
        <v>126</v>
      </c>
      <c r="H39" s="17" t="s">
        <v>127</v>
      </c>
      <c r="I39" s="16" t="s">
        <v>128</v>
      </c>
      <c r="J39" s="29"/>
      <c r="K39" s="30">
        <f t="shared" si="0"/>
        <v>68.8</v>
      </c>
      <c r="L39" s="29">
        <f t="shared" si="1"/>
        <v>3</v>
      </c>
      <c r="M39" s="12" t="s">
        <v>31</v>
      </c>
      <c r="N39" s="12" t="s">
        <v>32</v>
      </c>
      <c r="O39" s="31"/>
    </row>
    <row r="40" ht="23" customHeight="1" spans="1:15">
      <c r="A40" s="15">
        <v>30</v>
      </c>
      <c r="B40" s="16">
        <v>615008</v>
      </c>
      <c r="C40" s="16"/>
      <c r="D40" s="16"/>
      <c r="E40" s="16"/>
      <c r="F40" s="20"/>
      <c r="G40" s="16" t="s">
        <v>129</v>
      </c>
      <c r="H40" s="17" t="s">
        <v>130</v>
      </c>
      <c r="I40" s="16" t="s">
        <v>107</v>
      </c>
      <c r="J40" s="29"/>
      <c r="K40" s="30">
        <f t="shared" si="0"/>
        <v>66.4</v>
      </c>
      <c r="L40" s="29">
        <f t="shared" si="1"/>
        <v>4</v>
      </c>
      <c r="M40" s="12"/>
      <c r="N40" s="12" t="s">
        <v>23</v>
      </c>
      <c r="O40" s="31" t="s">
        <v>24</v>
      </c>
    </row>
    <row r="41" ht="23" customHeight="1" spans="1:15">
      <c r="A41" s="15">
        <v>31</v>
      </c>
      <c r="B41" s="16">
        <v>615008</v>
      </c>
      <c r="C41" s="16"/>
      <c r="D41" s="16"/>
      <c r="E41" s="16"/>
      <c r="F41" s="20"/>
      <c r="G41" s="16" t="s">
        <v>131</v>
      </c>
      <c r="H41" s="17" t="s">
        <v>132</v>
      </c>
      <c r="I41" s="16" t="s">
        <v>133</v>
      </c>
      <c r="J41" s="29"/>
      <c r="K41" s="30">
        <f t="shared" si="0"/>
        <v>64.5</v>
      </c>
      <c r="L41" s="29">
        <f t="shared" si="1"/>
        <v>5</v>
      </c>
      <c r="M41" s="12" t="s">
        <v>31</v>
      </c>
      <c r="N41" s="12" t="s">
        <v>32</v>
      </c>
      <c r="O41" s="31"/>
    </row>
    <row r="42" ht="23" customHeight="1" spans="1:15">
      <c r="A42" s="15">
        <v>32</v>
      </c>
      <c r="B42" s="16">
        <v>615008</v>
      </c>
      <c r="C42" s="16"/>
      <c r="D42" s="16"/>
      <c r="E42" s="16"/>
      <c r="F42" s="20"/>
      <c r="G42" s="16" t="s">
        <v>134</v>
      </c>
      <c r="H42" s="17" t="s">
        <v>135</v>
      </c>
      <c r="I42" s="16" t="s">
        <v>136</v>
      </c>
      <c r="J42" s="29"/>
      <c r="K42" s="30">
        <f t="shared" si="0"/>
        <v>64</v>
      </c>
      <c r="L42" s="29">
        <f t="shared" si="1"/>
        <v>6</v>
      </c>
      <c r="M42" s="34"/>
      <c r="N42" s="12" t="s">
        <v>23</v>
      </c>
      <c r="O42" s="31" t="s">
        <v>137</v>
      </c>
    </row>
    <row r="43" ht="23" customHeight="1" spans="1:15">
      <c r="A43" s="15">
        <v>33</v>
      </c>
      <c r="B43" s="16">
        <v>615008</v>
      </c>
      <c r="C43" s="16"/>
      <c r="D43" s="16"/>
      <c r="E43" s="16"/>
      <c r="F43" s="20"/>
      <c r="G43" s="16" t="s">
        <v>138</v>
      </c>
      <c r="H43" s="17" t="s">
        <v>139</v>
      </c>
      <c r="I43" s="16" t="s">
        <v>140</v>
      </c>
      <c r="J43" s="29"/>
      <c r="K43" s="30">
        <f t="shared" si="0"/>
        <v>63.4</v>
      </c>
      <c r="L43" s="29">
        <f t="shared" si="1"/>
        <v>7</v>
      </c>
      <c r="M43" s="35"/>
      <c r="N43" s="12" t="s">
        <v>23</v>
      </c>
      <c r="O43" s="31" t="s">
        <v>92</v>
      </c>
    </row>
    <row r="44" ht="23" customHeight="1" spans="1:15">
      <c r="A44" s="15">
        <v>34</v>
      </c>
      <c r="B44" s="16">
        <v>615008</v>
      </c>
      <c r="C44" s="16"/>
      <c r="D44" s="16"/>
      <c r="E44" s="16"/>
      <c r="F44" s="20"/>
      <c r="G44" s="16" t="s">
        <v>141</v>
      </c>
      <c r="H44" s="17" t="s">
        <v>142</v>
      </c>
      <c r="I44" s="16" t="s">
        <v>143</v>
      </c>
      <c r="J44" s="29"/>
      <c r="K44" s="30">
        <f t="shared" si="0"/>
        <v>63.1</v>
      </c>
      <c r="L44" s="29">
        <f t="shared" si="1"/>
        <v>8</v>
      </c>
      <c r="M44" s="28" t="s">
        <v>31</v>
      </c>
      <c r="N44" s="12" t="s">
        <v>32</v>
      </c>
      <c r="O44" s="31" t="s">
        <v>36</v>
      </c>
    </row>
    <row r="45" ht="23" customHeight="1" spans="1:15">
      <c r="A45" s="15">
        <v>35</v>
      </c>
      <c r="B45" s="16">
        <v>615008</v>
      </c>
      <c r="C45" s="16"/>
      <c r="D45" s="16"/>
      <c r="E45" s="16"/>
      <c r="F45" s="20"/>
      <c r="G45" s="16" t="s">
        <v>144</v>
      </c>
      <c r="H45" s="17" t="s">
        <v>145</v>
      </c>
      <c r="I45" s="16" t="s">
        <v>146</v>
      </c>
      <c r="J45" s="29"/>
      <c r="K45" s="30">
        <f t="shared" si="0"/>
        <v>62.9</v>
      </c>
      <c r="L45" s="29">
        <f t="shared" si="1"/>
        <v>9</v>
      </c>
      <c r="M45" s="28" t="s">
        <v>31</v>
      </c>
      <c r="N45" s="12" t="s">
        <v>32</v>
      </c>
      <c r="O45" s="31" t="s">
        <v>36</v>
      </c>
    </row>
    <row r="46" ht="23" customHeight="1" spans="1:15">
      <c r="A46" s="21"/>
      <c r="B46" s="22"/>
      <c r="C46" s="22"/>
      <c r="D46" s="22"/>
      <c r="E46" s="22"/>
      <c r="F46" s="22"/>
      <c r="G46" s="22"/>
      <c r="H46" s="22"/>
      <c r="I46" s="22"/>
      <c r="J46" s="22"/>
      <c r="K46" s="22"/>
      <c r="L46" s="22"/>
      <c r="M46" s="22"/>
      <c r="N46" s="22"/>
      <c r="O46" s="32"/>
    </row>
    <row r="47" ht="23" customHeight="1" spans="1:15">
      <c r="A47" s="15">
        <v>36</v>
      </c>
      <c r="B47" s="16">
        <v>615009</v>
      </c>
      <c r="C47" s="17" t="s">
        <v>147</v>
      </c>
      <c r="D47" s="17" t="s">
        <v>148</v>
      </c>
      <c r="E47" s="16">
        <v>3</v>
      </c>
      <c r="F47" s="18" t="s">
        <v>149</v>
      </c>
      <c r="G47" s="16" t="s">
        <v>150</v>
      </c>
      <c r="H47" s="17" t="s">
        <v>151</v>
      </c>
      <c r="I47" s="16" t="s">
        <v>152</v>
      </c>
      <c r="J47" s="29"/>
      <c r="K47" s="30">
        <f t="shared" ref="K47:K57" si="2">I47+J47</f>
        <v>60.4</v>
      </c>
      <c r="L47" s="29">
        <f t="shared" ref="L47:L57" si="3">RANK(K47,$K$47:$K$57)</f>
        <v>1</v>
      </c>
      <c r="M47" s="12" t="s">
        <v>31</v>
      </c>
      <c r="N47" s="12" t="s">
        <v>32</v>
      </c>
      <c r="O47" s="12"/>
    </row>
    <row r="48" ht="23" customHeight="1" spans="1:15">
      <c r="A48" s="15">
        <v>37</v>
      </c>
      <c r="B48" s="16">
        <v>615009</v>
      </c>
      <c r="C48" s="16"/>
      <c r="D48" s="16"/>
      <c r="E48" s="16"/>
      <c r="F48" s="20"/>
      <c r="G48" s="16" t="s">
        <v>153</v>
      </c>
      <c r="H48" s="17" t="s">
        <v>154</v>
      </c>
      <c r="I48" s="16" t="s">
        <v>155</v>
      </c>
      <c r="J48" s="29"/>
      <c r="K48" s="30">
        <f t="shared" si="2"/>
        <v>58.3</v>
      </c>
      <c r="L48" s="29">
        <f t="shared" si="3"/>
        <v>2</v>
      </c>
      <c r="M48" s="12" t="s">
        <v>31</v>
      </c>
      <c r="N48" s="12" t="s">
        <v>32</v>
      </c>
      <c r="O48" s="31"/>
    </row>
    <row r="49" ht="23" customHeight="1" spans="1:15">
      <c r="A49" s="15">
        <v>38</v>
      </c>
      <c r="B49" s="16">
        <v>615009</v>
      </c>
      <c r="C49" s="16"/>
      <c r="D49" s="16"/>
      <c r="E49" s="16"/>
      <c r="F49" s="20"/>
      <c r="G49" s="16" t="s">
        <v>156</v>
      </c>
      <c r="H49" s="17" t="s">
        <v>157</v>
      </c>
      <c r="I49" s="16" t="s">
        <v>158</v>
      </c>
      <c r="J49" s="29"/>
      <c r="K49" s="30">
        <f t="shared" si="2"/>
        <v>58.1</v>
      </c>
      <c r="L49" s="29">
        <f t="shared" si="3"/>
        <v>3</v>
      </c>
      <c r="M49" s="12" t="s">
        <v>31</v>
      </c>
      <c r="N49" s="12" t="s">
        <v>32</v>
      </c>
      <c r="O49" s="31"/>
    </row>
    <row r="50" ht="23" customHeight="1" spans="1:15">
      <c r="A50" s="15">
        <v>39</v>
      </c>
      <c r="B50" s="16">
        <v>615009</v>
      </c>
      <c r="C50" s="16"/>
      <c r="D50" s="16"/>
      <c r="E50" s="16"/>
      <c r="F50" s="20"/>
      <c r="G50" s="16" t="s">
        <v>159</v>
      </c>
      <c r="H50" s="17" t="s">
        <v>160</v>
      </c>
      <c r="I50" s="16" t="s">
        <v>161</v>
      </c>
      <c r="J50" s="29"/>
      <c r="K50" s="30">
        <f t="shared" si="2"/>
        <v>56.5</v>
      </c>
      <c r="L50" s="29">
        <f t="shared" si="3"/>
        <v>4</v>
      </c>
      <c r="M50" s="12"/>
      <c r="N50" s="12" t="s">
        <v>23</v>
      </c>
      <c r="O50" s="31" t="s">
        <v>24</v>
      </c>
    </row>
    <row r="51" ht="23" customHeight="1" spans="1:15">
      <c r="A51" s="15">
        <v>40</v>
      </c>
      <c r="B51" s="16">
        <v>615009</v>
      </c>
      <c r="C51" s="16"/>
      <c r="D51" s="16"/>
      <c r="E51" s="16"/>
      <c r="F51" s="20"/>
      <c r="G51" s="16" t="s">
        <v>162</v>
      </c>
      <c r="H51" s="17" t="s">
        <v>163</v>
      </c>
      <c r="I51" s="16" t="s">
        <v>164</v>
      </c>
      <c r="J51" s="29"/>
      <c r="K51" s="30">
        <f t="shared" si="2"/>
        <v>56</v>
      </c>
      <c r="L51" s="29">
        <f t="shared" si="3"/>
        <v>5</v>
      </c>
      <c r="M51" s="12" t="s">
        <v>31</v>
      </c>
      <c r="N51" s="12" t="s">
        <v>32</v>
      </c>
      <c r="O51" s="31"/>
    </row>
    <row r="52" ht="23" customHeight="1" spans="1:15">
      <c r="A52" s="15">
        <v>41</v>
      </c>
      <c r="B52" s="16">
        <v>615009</v>
      </c>
      <c r="C52" s="16"/>
      <c r="D52" s="16"/>
      <c r="E52" s="16"/>
      <c r="F52" s="20"/>
      <c r="G52" s="16" t="s">
        <v>165</v>
      </c>
      <c r="H52" s="17" t="s">
        <v>166</v>
      </c>
      <c r="I52" s="16" t="s">
        <v>167</v>
      </c>
      <c r="J52" s="29"/>
      <c r="K52" s="30">
        <f t="shared" si="2"/>
        <v>55.4</v>
      </c>
      <c r="L52" s="29">
        <f t="shared" si="3"/>
        <v>6</v>
      </c>
      <c r="M52" s="12" t="s">
        <v>31</v>
      </c>
      <c r="N52" s="12" t="s">
        <v>32</v>
      </c>
      <c r="O52" s="31"/>
    </row>
    <row r="53" ht="23" customHeight="1" spans="1:15">
      <c r="A53" s="15">
        <v>42</v>
      </c>
      <c r="B53" s="16">
        <v>615009</v>
      </c>
      <c r="C53" s="16"/>
      <c r="D53" s="16"/>
      <c r="E53" s="16"/>
      <c r="F53" s="20"/>
      <c r="G53" s="16" t="s">
        <v>168</v>
      </c>
      <c r="H53" s="17" t="s">
        <v>169</v>
      </c>
      <c r="I53" s="16" t="s">
        <v>170</v>
      </c>
      <c r="J53" s="29"/>
      <c r="K53" s="30">
        <f t="shared" si="2"/>
        <v>55.1</v>
      </c>
      <c r="L53" s="29">
        <f t="shared" si="3"/>
        <v>7</v>
      </c>
      <c r="M53" s="12" t="s">
        <v>31</v>
      </c>
      <c r="N53" s="12" t="s">
        <v>32</v>
      </c>
      <c r="O53" s="31"/>
    </row>
    <row r="54" ht="23" customHeight="1" spans="1:15">
      <c r="A54" s="15">
        <v>43</v>
      </c>
      <c r="B54" s="16">
        <v>615009</v>
      </c>
      <c r="C54" s="16"/>
      <c r="D54" s="16"/>
      <c r="E54" s="16"/>
      <c r="F54" s="20"/>
      <c r="G54" s="16" t="s">
        <v>171</v>
      </c>
      <c r="H54" s="17" t="s">
        <v>172</v>
      </c>
      <c r="I54" s="16" t="s">
        <v>173</v>
      </c>
      <c r="J54" s="29"/>
      <c r="K54" s="30">
        <f t="shared" si="2"/>
        <v>54.8</v>
      </c>
      <c r="L54" s="29">
        <f t="shared" si="3"/>
        <v>8</v>
      </c>
      <c r="M54" s="12"/>
      <c r="N54" s="12" t="s">
        <v>23</v>
      </c>
      <c r="O54" s="31" t="s">
        <v>24</v>
      </c>
    </row>
    <row r="55" ht="23" customHeight="1" spans="1:15">
      <c r="A55" s="15">
        <v>44</v>
      </c>
      <c r="B55" s="16">
        <v>615009</v>
      </c>
      <c r="C55" s="16"/>
      <c r="D55" s="16"/>
      <c r="E55" s="16"/>
      <c r="F55" s="20"/>
      <c r="G55" s="16" t="s">
        <v>174</v>
      </c>
      <c r="H55" s="17" t="s">
        <v>175</v>
      </c>
      <c r="I55" s="16" t="s">
        <v>173</v>
      </c>
      <c r="J55" s="29"/>
      <c r="K55" s="30">
        <f t="shared" si="2"/>
        <v>54.8</v>
      </c>
      <c r="L55" s="29">
        <f t="shared" si="3"/>
        <v>8</v>
      </c>
      <c r="M55" s="12" t="s">
        <v>31</v>
      </c>
      <c r="N55" s="12" t="s">
        <v>32</v>
      </c>
      <c r="O55" s="31"/>
    </row>
    <row r="56" ht="23" customHeight="1" spans="1:15">
      <c r="A56" s="15">
        <v>45</v>
      </c>
      <c r="B56" s="16">
        <v>615009</v>
      </c>
      <c r="C56" s="16"/>
      <c r="D56" s="16"/>
      <c r="E56" s="16"/>
      <c r="F56" s="20"/>
      <c r="G56" s="16" t="s">
        <v>176</v>
      </c>
      <c r="H56" s="17" t="s">
        <v>177</v>
      </c>
      <c r="I56" s="16" t="s">
        <v>178</v>
      </c>
      <c r="J56" s="29"/>
      <c r="K56" s="30">
        <f t="shared" si="2"/>
        <v>54.7</v>
      </c>
      <c r="L56" s="29">
        <f t="shared" si="3"/>
        <v>10</v>
      </c>
      <c r="M56" s="28" t="s">
        <v>31</v>
      </c>
      <c r="N56" s="12" t="s">
        <v>32</v>
      </c>
      <c r="O56" s="31" t="s">
        <v>36</v>
      </c>
    </row>
    <row r="57" ht="23" customHeight="1" spans="1:15">
      <c r="A57" s="15">
        <v>46</v>
      </c>
      <c r="B57" s="16">
        <v>615009</v>
      </c>
      <c r="C57" s="16"/>
      <c r="D57" s="16"/>
      <c r="E57" s="16"/>
      <c r="F57" s="20"/>
      <c r="G57" s="16" t="s">
        <v>179</v>
      </c>
      <c r="H57" s="17" t="s">
        <v>180</v>
      </c>
      <c r="I57" s="16" t="s">
        <v>181</v>
      </c>
      <c r="J57" s="29"/>
      <c r="K57" s="30">
        <f t="shared" si="2"/>
        <v>53.9</v>
      </c>
      <c r="L57" s="29">
        <f t="shared" si="3"/>
        <v>11</v>
      </c>
      <c r="M57" s="28" t="s">
        <v>31</v>
      </c>
      <c r="N57" s="12" t="s">
        <v>32</v>
      </c>
      <c r="O57" s="31" t="s">
        <v>36</v>
      </c>
    </row>
    <row r="58" ht="23" customHeight="1" spans="1:15">
      <c r="A58" s="21"/>
      <c r="B58" s="22"/>
      <c r="C58" s="22"/>
      <c r="D58" s="22"/>
      <c r="E58" s="22"/>
      <c r="F58" s="22"/>
      <c r="G58" s="22"/>
      <c r="H58" s="22"/>
      <c r="I58" s="22"/>
      <c r="J58" s="22"/>
      <c r="K58" s="22"/>
      <c r="L58" s="22"/>
      <c r="M58" s="22"/>
      <c r="N58" s="22"/>
      <c r="O58" s="32"/>
    </row>
    <row r="59" ht="23" customHeight="1" spans="1:15">
      <c r="A59" s="15">
        <v>47</v>
      </c>
      <c r="B59" s="16">
        <v>615010</v>
      </c>
      <c r="C59" s="17" t="s">
        <v>147</v>
      </c>
      <c r="D59" s="17" t="s">
        <v>182</v>
      </c>
      <c r="E59" s="16">
        <v>1</v>
      </c>
      <c r="F59" s="18" t="s">
        <v>183</v>
      </c>
      <c r="G59" s="16" t="s">
        <v>184</v>
      </c>
      <c r="H59" s="17" t="s">
        <v>185</v>
      </c>
      <c r="I59" s="16" t="s">
        <v>91</v>
      </c>
      <c r="J59" s="29">
        <v>4</v>
      </c>
      <c r="K59" s="30">
        <f t="shared" ref="K59:K64" si="4">I59+J59</f>
        <v>66.4</v>
      </c>
      <c r="L59" s="29">
        <f t="shared" ref="L59:L64" si="5">RANK(K59,$K$59:$K$64)</f>
        <v>1</v>
      </c>
      <c r="M59" s="12" t="s">
        <v>31</v>
      </c>
      <c r="N59" s="12" t="s">
        <v>32</v>
      </c>
      <c r="O59" s="31"/>
    </row>
    <row r="60" ht="23" customHeight="1" spans="1:15">
      <c r="A60" s="15">
        <v>48</v>
      </c>
      <c r="B60" s="16">
        <v>615010</v>
      </c>
      <c r="C60" s="16"/>
      <c r="D60" s="16"/>
      <c r="E60" s="16"/>
      <c r="F60" s="20"/>
      <c r="G60" s="16" t="s">
        <v>186</v>
      </c>
      <c r="H60" s="17" t="s">
        <v>187</v>
      </c>
      <c r="I60" s="16" t="s">
        <v>188</v>
      </c>
      <c r="J60" s="29"/>
      <c r="K60" s="30">
        <f t="shared" si="4"/>
        <v>57.5</v>
      </c>
      <c r="L60" s="29">
        <f t="shared" si="5"/>
        <v>2</v>
      </c>
      <c r="N60" s="12" t="s">
        <v>23</v>
      </c>
      <c r="O60" s="31" t="s">
        <v>24</v>
      </c>
    </row>
    <row r="61" ht="23" customHeight="1" spans="1:15">
      <c r="A61" s="15">
        <v>49</v>
      </c>
      <c r="B61" s="16">
        <v>615010</v>
      </c>
      <c r="C61" s="16"/>
      <c r="D61" s="16"/>
      <c r="E61" s="16"/>
      <c r="F61" s="20"/>
      <c r="G61" s="16" t="s">
        <v>189</v>
      </c>
      <c r="H61" s="17" t="s">
        <v>190</v>
      </c>
      <c r="I61" s="16" t="s">
        <v>191</v>
      </c>
      <c r="J61" s="29"/>
      <c r="K61" s="30">
        <f t="shared" si="4"/>
        <v>51.6</v>
      </c>
      <c r="L61" s="29">
        <f t="shared" si="5"/>
        <v>3</v>
      </c>
      <c r="M61" s="12" t="s">
        <v>31</v>
      </c>
      <c r="N61" s="12" t="s">
        <v>32</v>
      </c>
      <c r="O61" s="31"/>
    </row>
    <row r="62" ht="23" customHeight="1" spans="1:15">
      <c r="A62" s="15">
        <v>50</v>
      </c>
      <c r="B62" s="16">
        <v>615010</v>
      </c>
      <c r="C62" s="16"/>
      <c r="D62" s="16"/>
      <c r="E62" s="16"/>
      <c r="F62" s="20"/>
      <c r="G62" s="16" t="s">
        <v>192</v>
      </c>
      <c r="H62" s="17" t="s">
        <v>193</v>
      </c>
      <c r="I62" s="16" t="s">
        <v>194</v>
      </c>
      <c r="J62" s="29"/>
      <c r="K62" s="30">
        <f t="shared" si="4"/>
        <v>51.2</v>
      </c>
      <c r="L62" s="29">
        <f t="shared" si="5"/>
        <v>4</v>
      </c>
      <c r="M62" s="35"/>
      <c r="N62" s="12" t="s">
        <v>23</v>
      </c>
      <c r="O62" s="31" t="s">
        <v>92</v>
      </c>
    </row>
    <row r="63" ht="23" customHeight="1" spans="1:15">
      <c r="A63" s="15">
        <v>51</v>
      </c>
      <c r="B63" s="16">
        <v>615010</v>
      </c>
      <c r="C63" s="16"/>
      <c r="D63" s="16"/>
      <c r="E63" s="16"/>
      <c r="F63" s="20"/>
      <c r="G63" s="16" t="s">
        <v>195</v>
      </c>
      <c r="H63" s="17" t="s">
        <v>196</v>
      </c>
      <c r="I63" s="16" t="s">
        <v>197</v>
      </c>
      <c r="J63" s="29"/>
      <c r="K63" s="30">
        <f t="shared" si="4"/>
        <v>48.4</v>
      </c>
      <c r="L63" s="29">
        <f t="shared" si="5"/>
        <v>5</v>
      </c>
      <c r="M63" s="35"/>
      <c r="N63" s="12" t="s">
        <v>23</v>
      </c>
      <c r="O63" s="31" t="s">
        <v>92</v>
      </c>
    </row>
    <row r="64" ht="23" customHeight="1" spans="1:15">
      <c r="A64" s="15">
        <v>52</v>
      </c>
      <c r="B64" s="16">
        <v>615010</v>
      </c>
      <c r="C64" s="16"/>
      <c r="D64" s="16"/>
      <c r="E64" s="16"/>
      <c r="F64" s="20"/>
      <c r="G64" s="16" t="s">
        <v>198</v>
      </c>
      <c r="H64" s="17" t="s">
        <v>199</v>
      </c>
      <c r="I64" s="16" t="s">
        <v>200</v>
      </c>
      <c r="J64" s="29"/>
      <c r="K64" s="30">
        <f t="shared" si="4"/>
        <v>46.9</v>
      </c>
      <c r="L64" s="29">
        <f t="shared" si="5"/>
        <v>6</v>
      </c>
      <c r="M64" s="12" t="s">
        <v>31</v>
      </c>
      <c r="N64" s="12" t="s">
        <v>32</v>
      </c>
      <c r="O64" s="31" t="s">
        <v>36</v>
      </c>
    </row>
    <row r="65" ht="23" customHeight="1" spans="1:15">
      <c r="A65" s="21"/>
      <c r="B65" s="22"/>
      <c r="C65" s="22"/>
      <c r="D65" s="22"/>
      <c r="E65" s="22"/>
      <c r="F65" s="22"/>
      <c r="G65" s="22"/>
      <c r="H65" s="22"/>
      <c r="I65" s="22"/>
      <c r="J65" s="22"/>
      <c r="K65" s="22"/>
      <c r="L65" s="22"/>
      <c r="M65" s="22"/>
      <c r="N65" s="22"/>
      <c r="O65" s="32"/>
    </row>
    <row r="66" ht="23" customHeight="1" spans="1:15">
      <c r="A66" s="15">
        <v>53</v>
      </c>
      <c r="B66" s="16">
        <v>615011</v>
      </c>
      <c r="C66" s="17" t="s">
        <v>147</v>
      </c>
      <c r="D66" s="17" t="s">
        <v>201</v>
      </c>
      <c r="E66" s="16">
        <v>1</v>
      </c>
      <c r="F66" s="18" t="s">
        <v>202</v>
      </c>
      <c r="G66" s="16" t="s">
        <v>203</v>
      </c>
      <c r="H66" s="17" t="s">
        <v>204</v>
      </c>
      <c r="I66" s="16" t="s">
        <v>205</v>
      </c>
      <c r="J66" s="29"/>
      <c r="K66" s="30">
        <f>I66+J66</f>
        <v>59.6</v>
      </c>
      <c r="L66" s="29">
        <f>RANK(K66,$K$66:$K$69)</f>
        <v>1</v>
      </c>
      <c r="M66" s="12" t="s">
        <v>31</v>
      </c>
      <c r="N66" s="12" t="s">
        <v>32</v>
      </c>
      <c r="O66" s="31"/>
    </row>
    <row r="67" ht="23" customHeight="1" spans="1:15">
      <c r="A67" s="15">
        <v>54</v>
      </c>
      <c r="B67" s="16">
        <v>615011</v>
      </c>
      <c r="C67" s="16"/>
      <c r="D67" s="16"/>
      <c r="E67" s="16"/>
      <c r="F67" s="20"/>
      <c r="G67" s="16" t="s">
        <v>206</v>
      </c>
      <c r="H67" s="17" t="s">
        <v>207</v>
      </c>
      <c r="I67" s="16" t="s">
        <v>208</v>
      </c>
      <c r="J67" s="29"/>
      <c r="K67" s="30">
        <f>I67+J67</f>
        <v>56.9</v>
      </c>
      <c r="L67" s="29">
        <f>RANK(K67,$K$66:$K$69)</f>
        <v>2</v>
      </c>
      <c r="M67" s="12"/>
      <c r="N67" s="12" t="s">
        <v>23</v>
      </c>
      <c r="O67" s="31" t="s">
        <v>24</v>
      </c>
    </row>
    <row r="68" ht="23" customHeight="1" spans="1:15">
      <c r="A68" s="15">
        <v>55</v>
      </c>
      <c r="B68" s="16">
        <v>615011</v>
      </c>
      <c r="C68" s="16"/>
      <c r="D68" s="16"/>
      <c r="E68" s="16"/>
      <c r="F68" s="20"/>
      <c r="G68" s="16" t="s">
        <v>209</v>
      </c>
      <c r="H68" s="17" t="s">
        <v>210</v>
      </c>
      <c r="I68" s="16" t="s">
        <v>211</v>
      </c>
      <c r="J68" s="29"/>
      <c r="K68" s="30">
        <f>I68+J68</f>
        <v>53.6</v>
      </c>
      <c r="L68" s="29">
        <f>RANK(K68,$K$66:$K$69)</f>
        <v>3</v>
      </c>
      <c r="M68" s="12" t="s">
        <v>31</v>
      </c>
      <c r="N68" s="12" t="s">
        <v>32</v>
      </c>
      <c r="O68" s="31"/>
    </row>
    <row r="69" ht="23" customHeight="1" spans="1:15">
      <c r="A69" s="15">
        <v>56</v>
      </c>
      <c r="B69" s="16">
        <v>615011</v>
      </c>
      <c r="C69" s="16"/>
      <c r="D69" s="16"/>
      <c r="E69" s="16"/>
      <c r="F69" s="20"/>
      <c r="G69" s="16" t="s">
        <v>212</v>
      </c>
      <c r="H69" s="17" t="s">
        <v>213</v>
      </c>
      <c r="I69" s="16" t="s">
        <v>214</v>
      </c>
      <c r="J69" s="29"/>
      <c r="K69" s="30">
        <f>I69+J69</f>
        <v>47.8</v>
      </c>
      <c r="L69" s="29">
        <f>RANK(K69,$K$66:$K$69)</f>
        <v>4</v>
      </c>
      <c r="M69" s="12" t="s">
        <v>31</v>
      </c>
      <c r="N69" s="12" t="s">
        <v>32</v>
      </c>
      <c r="O69" s="31" t="s">
        <v>36</v>
      </c>
    </row>
    <row r="70" ht="23" customHeight="1" spans="1:15">
      <c r="A70" s="21"/>
      <c r="B70" s="22"/>
      <c r="C70" s="22"/>
      <c r="D70" s="22"/>
      <c r="E70" s="22"/>
      <c r="F70" s="22"/>
      <c r="G70" s="22"/>
      <c r="H70" s="22"/>
      <c r="I70" s="22"/>
      <c r="J70" s="22"/>
      <c r="K70" s="22"/>
      <c r="L70" s="22"/>
      <c r="M70" s="22"/>
      <c r="N70" s="22"/>
      <c r="O70" s="32"/>
    </row>
    <row r="71" ht="23" customHeight="1" spans="1:15">
      <c r="A71" s="15">
        <v>57</v>
      </c>
      <c r="B71" s="16">
        <v>615012</v>
      </c>
      <c r="C71" s="17" t="s">
        <v>215</v>
      </c>
      <c r="D71" s="17" t="s">
        <v>216</v>
      </c>
      <c r="E71" s="16">
        <v>2</v>
      </c>
      <c r="F71" s="18" t="s">
        <v>217</v>
      </c>
      <c r="G71" s="16" t="s">
        <v>218</v>
      </c>
      <c r="H71" s="17" t="s">
        <v>219</v>
      </c>
      <c r="I71" s="16" t="s">
        <v>220</v>
      </c>
      <c r="J71" s="29"/>
      <c r="K71" s="30">
        <f t="shared" ref="K71:K82" si="6">I71+J71</f>
        <v>74.5</v>
      </c>
      <c r="L71" s="29">
        <f t="shared" ref="L71:L76" si="7">RANK(K71,$K$71:$K$76)</f>
        <v>1</v>
      </c>
      <c r="M71" s="12" t="s">
        <v>31</v>
      </c>
      <c r="N71" s="12" t="s">
        <v>32</v>
      </c>
      <c r="O71" s="33"/>
    </row>
    <row r="72" ht="23" customHeight="1" spans="1:15">
      <c r="A72" s="15">
        <v>58</v>
      </c>
      <c r="B72" s="16">
        <v>615012</v>
      </c>
      <c r="C72" s="16"/>
      <c r="D72" s="16"/>
      <c r="E72" s="16"/>
      <c r="F72" s="20"/>
      <c r="G72" s="16" t="s">
        <v>221</v>
      </c>
      <c r="H72" s="17" t="s">
        <v>222</v>
      </c>
      <c r="I72" s="16" t="s">
        <v>223</v>
      </c>
      <c r="J72" s="29"/>
      <c r="K72" s="30">
        <f t="shared" si="6"/>
        <v>71.5</v>
      </c>
      <c r="L72" s="29">
        <f t="shared" si="7"/>
        <v>2</v>
      </c>
      <c r="M72" s="12" t="s">
        <v>31</v>
      </c>
      <c r="N72" s="12" t="s">
        <v>32</v>
      </c>
      <c r="O72" s="33"/>
    </row>
    <row r="73" ht="23" customHeight="1" spans="1:15">
      <c r="A73" s="15">
        <v>59</v>
      </c>
      <c r="B73" s="16">
        <v>615012</v>
      </c>
      <c r="C73" s="16"/>
      <c r="D73" s="16"/>
      <c r="E73" s="16"/>
      <c r="F73" s="20"/>
      <c r="G73" s="16" t="s">
        <v>224</v>
      </c>
      <c r="H73" s="17" t="s">
        <v>225</v>
      </c>
      <c r="I73" s="16" t="s">
        <v>226</v>
      </c>
      <c r="J73" s="29"/>
      <c r="K73" s="30">
        <f t="shared" si="6"/>
        <v>68.5</v>
      </c>
      <c r="L73" s="29">
        <f t="shared" si="7"/>
        <v>3</v>
      </c>
      <c r="M73" s="12" t="s">
        <v>31</v>
      </c>
      <c r="N73" s="12" t="s">
        <v>32</v>
      </c>
      <c r="O73" s="33"/>
    </row>
    <row r="74" ht="23" customHeight="1" spans="1:15">
      <c r="A74" s="15">
        <v>60</v>
      </c>
      <c r="B74" s="16">
        <v>615012</v>
      </c>
      <c r="C74" s="16"/>
      <c r="D74" s="16"/>
      <c r="E74" s="16"/>
      <c r="F74" s="20"/>
      <c r="G74" s="16" t="s">
        <v>227</v>
      </c>
      <c r="H74" s="17" t="s">
        <v>228</v>
      </c>
      <c r="I74" s="16" t="s">
        <v>63</v>
      </c>
      <c r="J74" s="29"/>
      <c r="K74" s="30">
        <f t="shared" si="6"/>
        <v>66.5</v>
      </c>
      <c r="L74" s="29">
        <f t="shared" si="7"/>
        <v>4</v>
      </c>
      <c r="M74" s="12" t="s">
        <v>31</v>
      </c>
      <c r="N74" s="12" t="s">
        <v>32</v>
      </c>
      <c r="O74" s="33"/>
    </row>
    <row r="75" ht="23" customHeight="1" spans="1:15">
      <c r="A75" s="15">
        <v>61</v>
      </c>
      <c r="B75" s="16">
        <v>615012</v>
      </c>
      <c r="C75" s="16"/>
      <c r="D75" s="16"/>
      <c r="E75" s="16"/>
      <c r="F75" s="20"/>
      <c r="G75" s="16" t="s">
        <v>229</v>
      </c>
      <c r="H75" s="17" t="s">
        <v>230</v>
      </c>
      <c r="I75" s="16" t="s">
        <v>231</v>
      </c>
      <c r="J75" s="29"/>
      <c r="K75" s="30">
        <f t="shared" si="6"/>
        <v>62</v>
      </c>
      <c r="L75" s="29">
        <f t="shared" si="7"/>
        <v>5</v>
      </c>
      <c r="M75" s="12" t="s">
        <v>31</v>
      </c>
      <c r="N75" s="12" t="s">
        <v>32</v>
      </c>
      <c r="O75" s="33"/>
    </row>
    <row r="76" ht="23" customHeight="1" spans="1:15">
      <c r="A76" s="15">
        <v>62</v>
      </c>
      <c r="B76" s="16">
        <v>615012</v>
      </c>
      <c r="C76" s="16"/>
      <c r="D76" s="16"/>
      <c r="E76" s="16"/>
      <c r="F76" s="20"/>
      <c r="G76" s="16" t="s">
        <v>232</v>
      </c>
      <c r="H76" s="17" t="s">
        <v>233</v>
      </c>
      <c r="I76" s="16" t="s">
        <v>234</v>
      </c>
      <c r="J76" s="29"/>
      <c r="K76" s="30">
        <f t="shared" si="6"/>
        <v>61.5</v>
      </c>
      <c r="L76" s="29">
        <f t="shared" si="7"/>
        <v>6</v>
      </c>
      <c r="M76" s="12" t="s">
        <v>31</v>
      </c>
      <c r="N76" s="12" t="s">
        <v>32</v>
      </c>
      <c r="O76" s="33"/>
    </row>
    <row r="77" ht="23" customHeight="1" spans="1:15">
      <c r="A77" s="21"/>
      <c r="B77" s="22"/>
      <c r="C77" s="22"/>
      <c r="D77" s="22"/>
      <c r="E77" s="22"/>
      <c r="F77" s="22"/>
      <c r="G77" s="22"/>
      <c r="H77" s="22"/>
      <c r="I77" s="22"/>
      <c r="J77" s="22"/>
      <c r="K77" s="22"/>
      <c r="L77" s="22"/>
      <c r="M77" s="22"/>
      <c r="N77" s="22"/>
      <c r="O77" s="32"/>
    </row>
    <row r="78" ht="23" customHeight="1" spans="1:15">
      <c r="A78" s="15">
        <v>63</v>
      </c>
      <c r="B78" s="16">
        <v>615013</v>
      </c>
      <c r="C78" s="17" t="s">
        <v>215</v>
      </c>
      <c r="D78" s="17" t="s">
        <v>235</v>
      </c>
      <c r="E78" s="16">
        <v>2</v>
      </c>
      <c r="F78" s="18" t="s">
        <v>217</v>
      </c>
      <c r="G78" s="16" t="s">
        <v>236</v>
      </c>
      <c r="H78" s="17" t="s">
        <v>237</v>
      </c>
      <c r="I78" s="16" t="s">
        <v>238</v>
      </c>
      <c r="J78" s="29"/>
      <c r="K78" s="30">
        <f t="shared" ref="K78:K83" si="8">I78+J78</f>
        <v>70.5</v>
      </c>
      <c r="L78" s="29">
        <f t="shared" ref="L78:L83" si="9">RANK(K78,$K$78:$K$83)</f>
        <v>1</v>
      </c>
      <c r="M78" s="12" t="s">
        <v>31</v>
      </c>
      <c r="N78" s="12" t="s">
        <v>32</v>
      </c>
      <c r="O78" s="33"/>
    </row>
    <row r="79" ht="23" customHeight="1" spans="1:15">
      <c r="A79" s="15">
        <v>64</v>
      </c>
      <c r="B79" s="16">
        <v>615013</v>
      </c>
      <c r="C79" s="16"/>
      <c r="D79" s="16"/>
      <c r="E79" s="16"/>
      <c r="F79" s="20"/>
      <c r="G79" s="16" t="s">
        <v>239</v>
      </c>
      <c r="H79" s="17" t="s">
        <v>240</v>
      </c>
      <c r="I79" s="16" t="s">
        <v>238</v>
      </c>
      <c r="J79" s="29"/>
      <c r="K79" s="30">
        <f t="shared" si="8"/>
        <v>70.5</v>
      </c>
      <c r="L79" s="29">
        <f t="shared" si="9"/>
        <v>1</v>
      </c>
      <c r="M79" s="12" t="s">
        <v>31</v>
      </c>
      <c r="N79" s="12" t="s">
        <v>32</v>
      </c>
      <c r="O79" s="33"/>
    </row>
    <row r="80" ht="23" customHeight="1" spans="1:15">
      <c r="A80" s="15">
        <v>65</v>
      </c>
      <c r="B80" s="16">
        <v>615013</v>
      </c>
      <c r="C80" s="16"/>
      <c r="D80" s="16"/>
      <c r="E80" s="16"/>
      <c r="F80" s="20"/>
      <c r="G80" s="16" t="s">
        <v>241</v>
      </c>
      <c r="H80" s="17" t="s">
        <v>242</v>
      </c>
      <c r="I80" s="16" t="s">
        <v>238</v>
      </c>
      <c r="J80" s="29"/>
      <c r="K80" s="30">
        <f t="shared" si="8"/>
        <v>70.5</v>
      </c>
      <c r="L80" s="29">
        <f t="shared" si="9"/>
        <v>1</v>
      </c>
      <c r="M80" s="12" t="s">
        <v>31</v>
      </c>
      <c r="N80" s="12" t="s">
        <v>32</v>
      </c>
      <c r="O80" s="33"/>
    </row>
    <row r="81" ht="23" customHeight="1" spans="1:15">
      <c r="A81" s="15">
        <v>66</v>
      </c>
      <c r="B81" s="16">
        <v>615013</v>
      </c>
      <c r="C81" s="16"/>
      <c r="D81" s="16"/>
      <c r="E81" s="16"/>
      <c r="F81" s="20"/>
      <c r="G81" s="16" t="s">
        <v>243</v>
      </c>
      <c r="H81" s="17" t="s">
        <v>244</v>
      </c>
      <c r="I81" s="16" t="s">
        <v>76</v>
      </c>
      <c r="J81" s="29"/>
      <c r="K81" s="30">
        <f t="shared" si="8"/>
        <v>69</v>
      </c>
      <c r="L81" s="29">
        <f t="shared" si="9"/>
        <v>4</v>
      </c>
      <c r="M81" s="12" t="s">
        <v>31</v>
      </c>
      <c r="N81" s="12" t="s">
        <v>32</v>
      </c>
      <c r="O81" s="33"/>
    </row>
    <row r="82" ht="23" customHeight="1" spans="1:15">
      <c r="A82" s="15">
        <v>67</v>
      </c>
      <c r="B82" s="16">
        <v>615013</v>
      </c>
      <c r="C82" s="16"/>
      <c r="D82" s="16"/>
      <c r="E82" s="16"/>
      <c r="F82" s="20"/>
      <c r="G82" s="16" t="s">
        <v>245</v>
      </c>
      <c r="H82" s="17" t="s">
        <v>246</v>
      </c>
      <c r="I82" s="16" t="s">
        <v>226</v>
      </c>
      <c r="J82" s="29"/>
      <c r="K82" s="30">
        <f t="shared" si="8"/>
        <v>68.5</v>
      </c>
      <c r="L82" s="29">
        <f t="shared" si="9"/>
        <v>5</v>
      </c>
      <c r="M82" s="12" t="s">
        <v>31</v>
      </c>
      <c r="N82" s="12" t="s">
        <v>32</v>
      </c>
      <c r="O82" s="33"/>
    </row>
    <row r="83" ht="23" customHeight="1" spans="1:15">
      <c r="A83" s="15">
        <v>68</v>
      </c>
      <c r="B83" s="16">
        <v>615013</v>
      </c>
      <c r="C83" s="16"/>
      <c r="D83" s="16"/>
      <c r="E83" s="16"/>
      <c r="F83" s="20"/>
      <c r="G83" s="16" t="s">
        <v>247</v>
      </c>
      <c r="H83" s="17" t="s">
        <v>248</v>
      </c>
      <c r="I83" s="16" t="s">
        <v>249</v>
      </c>
      <c r="J83" s="29"/>
      <c r="K83" s="30">
        <f t="shared" si="8"/>
        <v>67</v>
      </c>
      <c r="L83" s="29">
        <f t="shared" si="9"/>
        <v>6</v>
      </c>
      <c r="M83" s="12" t="s">
        <v>31</v>
      </c>
      <c r="N83" s="12" t="s">
        <v>32</v>
      </c>
      <c r="O83" s="33"/>
    </row>
    <row r="84" ht="23" customHeight="1" spans="1:15">
      <c r="A84" s="21"/>
      <c r="B84" s="22"/>
      <c r="C84" s="22"/>
      <c r="D84" s="22"/>
      <c r="E84" s="22"/>
      <c r="F84" s="22"/>
      <c r="G84" s="22"/>
      <c r="H84" s="22"/>
      <c r="I84" s="22"/>
      <c r="J84" s="22"/>
      <c r="K84" s="22"/>
      <c r="L84" s="22"/>
      <c r="M84" s="22"/>
      <c r="N84" s="22"/>
      <c r="O84" s="32"/>
    </row>
    <row r="85" ht="23" customHeight="1" spans="1:15">
      <c r="A85" s="15">
        <v>69</v>
      </c>
      <c r="B85" s="16">
        <v>615014</v>
      </c>
      <c r="C85" s="17" t="s">
        <v>215</v>
      </c>
      <c r="D85" s="17" t="s">
        <v>250</v>
      </c>
      <c r="E85" s="16">
        <v>2</v>
      </c>
      <c r="F85" s="18" t="s">
        <v>217</v>
      </c>
      <c r="G85" s="16" t="s">
        <v>251</v>
      </c>
      <c r="H85" s="17" t="s">
        <v>252</v>
      </c>
      <c r="I85" s="16" t="s">
        <v>253</v>
      </c>
      <c r="J85" s="29"/>
      <c r="K85" s="30">
        <f t="shared" ref="K85:K99" si="10">I85+J85</f>
        <v>81.5</v>
      </c>
      <c r="L85" s="29">
        <f t="shared" ref="L85:L92" si="11">RANK(K85,$K$85:$K$92)</f>
        <v>1</v>
      </c>
      <c r="M85" s="12" t="s">
        <v>31</v>
      </c>
      <c r="N85" s="12" t="s">
        <v>32</v>
      </c>
      <c r="O85" s="33"/>
    </row>
    <row r="86" ht="23" customHeight="1" spans="1:15">
      <c r="A86" s="15">
        <v>70</v>
      </c>
      <c r="B86" s="16">
        <v>615014</v>
      </c>
      <c r="C86" s="16"/>
      <c r="D86" s="16"/>
      <c r="E86" s="16"/>
      <c r="F86" s="20"/>
      <c r="G86" s="16" t="s">
        <v>254</v>
      </c>
      <c r="H86" s="17" t="s">
        <v>255</v>
      </c>
      <c r="I86" s="16" t="s">
        <v>63</v>
      </c>
      <c r="J86" s="29"/>
      <c r="K86" s="30">
        <f t="shared" si="10"/>
        <v>66.5</v>
      </c>
      <c r="L86" s="29">
        <f t="shared" si="11"/>
        <v>2</v>
      </c>
      <c r="M86" s="12" t="s">
        <v>31</v>
      </c>
      <c r="N86" s="12" t="s">
        <v>32</v>
      </c>
      <c r="O86" s="33"/>
    </row>
    <row r="87" ht="23" customHeight="1" spans="1:15">
      <c r="A87" s="15">
        <v>71</v>
      </c>
      <c r="B87" s="16">
        <v>615014</v>
      </c>
      <c r="C87" s="16"/>
      <c r="D87" s="16"/>
      <c r="E87" s="16"/>
      <c r="F87" s="20"/>
      <c r="G87" s="16" t="s">
        <v>256</v>
      </c>
      <c r="H87" s="17" t="s">
        <v>257</v>
      </c>
      <c r="I87" s="16" t="s">
        <v>114</v>
      </c>
      <c r="J87" s="29"/>
      <c r="K87" s="30">
        <f t="shared" si="10"/>
        <v>63.5</v>
      </c>
      <c r="L87" s="29">
        <f t="shared" si="11"/>
        <v>3</v>
      </c>
      <c r="M87" s="12" t="s">
        <v>31</v>
      </c>
      <c r="N87" s="12" t="s">
        <v>32</v>
      </c>
      <c r="O87" s="33"/>
    </row>
    <row r="88" ht="23" customHeight="1" spans="1:15">
      <c r="A88" s="15">
        <v>72</v>
      </c>
      <c r="B88" s="16">
        <v>615014</v>
      </c>
      <c r="C88" s="16"/>
      <c r="D88" s="16"/>
      <c r="E88" s="16"/>
      <c r="F88" s="20"/>
      <c r="G88" s="16" t="s">
        <v>258</v>
      </c>
      <c r="H88" s="17" t="s">
        <v>259</v>
      </c>
      <c r="I88" s="16" t="s">
        <v>260</v>
      </c>
      <c r="J88" s="29"/>
      <c r="K88" s="30">
        <f t="shared" si="10"/>
        <v>62.5</v>
      </c>
      <c r="L88" s="29">
        <f t="shared" si="11"/>
        <v>4</v>
      </c>
      <c r="M88" s="12" t="s">
        <v>31</v>
      </c>
      <c r="N88" s="12" t="s">
        <v>32</v>
      </c>
      <c r="O88" s="33"/>
    </row>
    <row r="89" ht="23" customHeight="1" spans="1:15">
      <c r="A89" s="15">
        <v>73</v>
      </c>
      <c r="B89" s="16">
        <v>615014</v>
      </c>
      <c r="C89" s="16"/>
      <c r="D89" s="16"/>
      <c r="E89" s="16"/>
      <c r="F89" s="20"/>
      <c r="G89" s="16" t="s">
        <v>261</v>
      </c>
      <c r="H89" s="17" t="s">
        <v>262</v>
      </c>
      <c r="I89" s="16" t="s">
        <v>263</v>
      </c>
      <c r="J89" s="29"/>
      <c r="K89" s="30">
        <f t="shared" si="10"/>
        <v>59</v>
      </c>
      <c r="L89" s="29">
        <f t="shared" si="11"/>
        <v>5</v>
      </c>
      <c r="M89" s="12" t="s">
        <v>31</v>
      </c>
      <c r="N89" s="12" t="s">
        <v>32</v>
      </c>
      <c r="O89" s="33"/>
    </row>
    <row r="90" ht="23" customHeight="1" spans="1:15">
      <c r="A90" s="15">
        <v>74</v>
      </c>
      <c r="B90" s="16">
        <v>615014</v>
      </c>
      <c r="C90" s="16"/>
      <c r="D90" s="16"/>
      <c r="E90" s="16"/>
      <c r="F90" s="20"/>
      <c r="G90" s="16" t="s">
        <v>264</v>
      </c>
      <c r="H90" s="17" t="s">
        <v>265</v>
      </c>
      <c r="I90" s="16" t="s">
        <v>188</v>
      </c>
      <c r="J90" s="29"/>
      <c r="K90" s="30">
        <f t="shared" si="10"/>
        <v>57.5</v>
      </c>
      <c r="L90" s="29">
        <f t="shared" si="11"/>
        <v>6</v>
      </c>
      <c r="M90" s="12" t="s">
        <v>31</v>
      </c>
      <c r="N90" s="12" t="s">
        <v>32</v>
      </c>
      <c r="O90" s="33"/>
    </row>
    <row r="91" ht="23" customHeight="1" spans="1:15">
      <c r="A91" s="15">
        <v>75</v>
      </c>
      <c r="B91" s="16">
        <v>615014</v>
      </c>
      <c r="C91" s="16"/>
      <c r="D91" s="16"/>
      <c r="E91" s="16"/>
      <c r="F91" s="20"/>
      <c r="G91" s="16" t="s">
        <v>266</v>
      </c>
      <c r="H91" s="17" t="s">
        <v>267</v>
      </c>
      <c r="I91" s="16" t="s">
        <v>188</v>
      </c>
      <c r="J91" s="29"/>
      <c r="K91" s="30">
        <f t="shared" si="10"/>
        <v>57.5</v>
      </c>
      <c r="L91" s="29">
        <f t="shared" si="11"/>
        <v>6</v>
      </c>
      <c r="M91" s="12" t="s">
        <v>31</v>
      </c>
      <c r="N91" s="12" t="s">
        <v>32</v>
      </c>
      <c r="O91" s="33"/>
    </row>
    <row r="92" ht="23" customHeight="1" spans="1:15">
      <c r="A92" s="15">
        <v>76</v>
      </c>
      <c r="B92" s="16">
        <v>615014</v>
      </c>
      <c r="C92" s="16"/>
      <c r="D92" s="16"/>
      <c r="E92" s="16"/>
      <c r="F92" s="20"/>
      <c r="G92" s="16" t="s">
        <v>268</v>
      </c>
      <c r="H92" s="17" t="s">
        <v>269</v>
      </c>
      <c r="I92" s="16" t="s">
        <v>188</v>
      </c>
      <c r="J92" s="29"/>
      <c r="K92" s="30">
        <f t="shared" si="10"/>
        <v>57.5</v>
      </c>
      <c r="L92" s="29">
        <f t="shared" si="11"/>
        <v>6</v>
      </c>
      <c r="M92" s="12" t="s">
        <v>31</v>
      </c>
      <c r="N92" s="12" t="s">
        <v>32</v>
      </c>
      <c r="O92" s="33"/>
    </row>
    <row r="93" ht="23" customHeight="1" spans="1:15">
      <c r="A93" s="36"/>
      <c r="B93" s="37"/>
      <c r="C93" s="37"/>
      <c r="D93" s="37"/>
      <c r="E93" s="37"/>
      <c r="F93" s="37"/>
      <c r="G93" s="37"/>
      <c r="H93" s="37"/>
      <c r="I93" s="37"/>
      <c r="J93" s="37"/>
      <c r="K93" s="37"/>
      <c r="L93" s="37"/>
      <c r="M93" s="37"/>
      <c r="N93" s="37"/>
      <c r="O93" s="40"/>
    </row>
    <row r="94" ht="23" customHeight="1" spans="1:15">
      <c r="A94" s="15">
        <v>77</v>
      </c>
      <c r="B94" s="16">
        <v>615015</v>
      </c>
      <c r="C94" s="17" t="s">
        <v>215</v>
      </c>
      <c r="D94" s="17" t="s">
        <v>270</v>
      </c>
      <c r="E94" s="16">
        <v>4</v>
      </c>
      <c r="F94" s="18" t="s">
        <v>217</v>
      </c>
      <c r="G94" s="16" t="s">
        <v>271</v>
      </c>
      <c r="H94" s="17" t="s">
        <v>272</v>
      </c>
      <c r="I94" s="16" t="s">
        <v>273</v>
      </c>
      <c r="J94" s="29"/>
      <c r="K94" s="30">
        <f t="shared" ref="K94:K106" si="12">I94+J94</f>
        <v>70</v>
      </c>
      <c r="L94" s="29">
        <f t="shared" ref="L94:L106" si="13">RANK(K94,$K$94:$K$106)</f>
        <v>1</v>
      </c>
      <c r="M94" s="12" t="s">
        <v>31</v>
      </c>
      <c r="N94" s="12" t="s">
        <v>32</v>
      </c>
      <c r="O94" s="41"/>
    </row>
    <row r="95" ht="23" customHeight="1" spans="1:15">
      <c r="A95" s="15">
        <v>78</v>
      </c>
      <c r="B95" s="16">
        <v>615015</v>
      </c>
      <c r="C95" s="16"/>
      <c r="D95" s="16"/>
      <c r="E95" s="16"/>
      <c r="F95" s="20"/>
      <c r="G95" s="16" t="s">
        <v>274</v>
      </c>
      <c r="H95" s="17" t="s">
        <v>275</v>
      </c>
      <c r="I95" s="16" t="s">
        <v>273</v>
      </c>
      <c r="J95" s="29"/>
      <c r="K95" s="30">
        <f t="shared" si="12"/>
        <v>70</v>
      </c>
      <c r="L95" s="29">
        <f t="shared" si="13"/>
        <v>1</v>
      </c>
      <c r="M95" s="12" t="s">
        <v>31</v>
      </c>
      <c r="N95" s="12" t="s">
        <v>32</v>
      </c>
      <c r="O95" s="41"/>
    </row>
    <row r="96" ht="23" customHeight="1" spans="1:15">
      <c r="A96" s="15">
        <v>79</v>
      </c>
      <c r="B96" s="16">
        <v>615015</v>
      </c>
      <c r="C96" s="16"/>
      <c r="D96" s="16"/>
      <c r="E96" s="16"/>
      <c r="F96" s="20"/>
      <c r="G96" s="16" t="s">
        <v>276</v>
      </c>
      <c r="H96" s="17" t="s">
        <v>277</v>
      </c>
      <c r="I96" s="16" t="s">
        <v>278</v>
      </c>
      <c r="J96" s="29"/>
      <c r="K96" s="30">
        <f t="shared" si="12"/>
        <v>67.5</v>
      </c>
      <c r="L96" s="29">
        <f t="shared" si="13"/>
        <v>3</v>
      </c>
      <c r="M96" s="12" t="s">
        <v>31</v>
      </c>
      <c r="N96" s="12" t="s">
        <v>32</v>
      </c>
      <c r="O96" s="41"/>
    </row>
    <row r="97" ht="23" customHeight="1" spans="1:15">
      <c r="A97" s="15">
        <v>80</v>
      </c>
      <c r="B97" s="16">
        <v>615015</v>
      </c>
      <c r="C97" s="16"/>
      <c r="D97" s="16"/>
      <c r="E97" s="16"/>
      <c r="F97" s="20"/>
      <c r="G97" s="16" t="s">
        <v>279</v>
      </c>
      <c r="H97" s="17" t="s">
        <v>280</v>
      </c>
      <c r="I97" s="16" t="s">
        <v>63</v>
      </c>
      <c r="J97" s="29"/>
      <c r="K97" s="30">
        <f t="shared" si="12"/>
        <v>66.5</v>
      </c>
      <c r="L97" s="29">
        <f t="shared" si="13"/>
        <v>4</v>
      </c>
      <c r="M97" s="12" t="s">
        <v>31</v>
      </c>
      <c r="N97" s="12" t="s">
        <v>32</v>
      </c>
      <c r="O97" s="41"/>
    </row>
    <row r="98" ht="23" customHeight="1" spans="1:15">
      <c r="A98" s="15">
        <v>81</v>
      </c>
      <c r="B98" s="16">
        <v>615015</v>
      </c>
      <c r="C98" s="16"/>
      <c r="D98" s="16"/>
      <c r="E98" s="16"/>
      <c r="F98" s="20"/>
      <c r="G98" s="16" t="s">
        <v>281</v>
      </c>
      <c r="H98" s="17" t="s">
        <v>282</v>
      </c>
      <c r="I98" s="16" t="s">
        <v>283</v>
      </c>
      <c r="J98" s="29"/>
      <c r="K98" s="30">
        <f t="shared" si="12"/>
        <v>66</v>
      </c>
      <c r="L98" s="29">
        <f t="shared" si="13"/>
        <v>5</v>
      </c>
      <c r="M98" s="12" t="s">
        <v>31</v>
      </c>
      <c r="N98" s="12" t="s">
        <v>32</v>
      </c>
      <c r="O98" s="41"/>
    </row>
    <row r="99" ht="23" customHeight="1" spans="1:15">
      <c r="A99" s="15">
        <v>82</v>
      </c>
      <c r="B99" s="16">
        <v>615015</v>
      </c>
      <c r="C99" s="16"/>
      <c r="D99" s="16"/>
      <c r="E99" s="16"/>
      <c r="F99" s="20"/>
      <c r="G99" s="16" t="s">
        <v>284</v>
      </c>
      <c r="H99" s="17" t="s">
        <v>285</v>
      </c>
      <c r="I99" s="16" t="s">
        <v>283</v>
      </c>
      <c r="J99" s="29"/>
      <c r="K99" s="30">
        <f t="shared" si="12"/>
        <v>66</v>
      </c>
      <c r="L99" s="29">
        <f t="shared" si="13"/>
        <v>5</v>
      </c>
      <c r="M99" s="12" t="s">
        <v>31</v>
      </c>
      <c r="N99" s="12" t="s">
        <v>32</v>
      </c>
      <c r="O99" s="41"/>
    </row>
    <row r="100" ht="23" customHeight="1" spans="1:15">
      <c r="A100" s="15">
        <v>83</v>
      </c>
      <c r="B100" s="16">
        <v>615015</v>
      </c>
      <c r="C100" s="16"/>
      <c r="D100" s="16"/>
      <c r="E100" s="16"/>
      <c r="F100" s="20"/>
      <c r="G100" s="16" t="s">
        <v>286</v>
      </c>
      <c r="H100" s="17" t="s">
        <v>287</v>
      </c>
      <c r="I100" s="16" t="s">
        <v>114</v>
      </c>
      <c r="J100" s="29"/>
      <c r="K100" s="30">
        <f t="shared" si="12"/>
        <v>63.5</v>
      </c>
      <c r="L100" s="29">
        <f t="shared" si="13"/>
        <v>7</v>
      </c>
      <c r="M100" s="12" t="s">
        <v>31</v>
      </c>
      <c r="N100" s="12" t="s">
        <v>32</v>
      </c>
      <c r="O100" s="41"/>
    </row>
    <row r="101" ht="23" customHeight="1" spans="1:15">
      <c r="A101" s="15">
        <v>84</v>
      </c>
      <c r="B101" s="16">
        <v>615015</v>
      </c>
      <c r="C101" s="16"/>
      <c r="D101" s="16"/>
      <c r="E101" s="16"/>
      <c r="F101" s="20"/>
      <c r="G101" s="16" t="s">
        <v>288</v>
      </c>
      <c r="H101" s="17" t="s">
        <v>289</v>
      </c>
      <c r="I101" s="16" t="s">
        <v>231</v>
      </c>
      <c r="J101" s="29"/>
      <c r="K101" s="30">
        <f t="shared" si="12"/>
        <v>62</v>
      </c>
      <c r="L101" s="29">
        <f t="shared" si="13"/>
        <v>8</v>
      </c>
      <c r="M101" s="12" t="s">
        <v>31</v>
      </c>
      <c r="N101" s="12" t="s">
        <v>32</v>
      </c>
      <c r="O101" s="41"/>
    </row>
    <row r="102" ht="23" customHeight="1" spans="1:15">
      <c r="A102" s="15">
        <v>85</v>
      </c>
      <c r="B102" s="16">
        <v>615015</v>
      </c>
      <c r="C102" s="16"/>
      <c r="D102" s="16"/>
      <c r="E102" s="16"/>
      <c r="F102" s="20"/>
      <c r="G102" s="16" t="s">
        <v>290</v>
      </c>
      <c r="H102" s="17" t="s">
        <v>291</v>
      </c>
      <c r="I102" s="16" t="s">
        <v>234</v>
      </c>
      <c r="J102" s="29"/>
      <c r="K102" s="30">
        <f t="shared" si="12"/>
        <v>61.5</v>
      </c>
      <c r="L102" s="29">
        <f t="shared" si="13"/>
        <v>9</v>
      </c>
      <c r="M102" s="12" t="s">
        <v>31</v>
      </c>
      <c r="N102" s="12" t="s">
        <v>32</v>
      </c>
      <c r="O102" s="41"/>
    </row>
    <row r="103" ht="23" customHeight="1" spans="1:15">
      <c r="A103" s="15">
        <v>86</v>
      </c>
      <c r="B103" s="16">
        <v>615015</v>
      </c>
      <c r="C103" s="16"/>
      <c r="D103" s="16"/>
      <c r="E103" s="16"/>
      <c r="F103" s="20"/>
      <c r="G103" s="16" t="s">
        <v>292</v>
      </c>
      <c r="H103" s="17" t="s">
        <v>293</v>
      </c>
      <c r="I103" s="16" t="s">
        <v>234</v>
      </c>
      <c r="J103" s="29"/>
      <c r="K103" s="30">
        <f t="shared" si="12"/>
        <v>61.5</v>
      </c>
      <c r="L103" s="29">
        <f t="shared" si="13"/>
        <v>9</v>
      </c>
      <c r="M103" s="12" t="s">
        <v>31</v>
      </c>
      <c r="N103" s="12" t="s">
        <v>32</v>
      </c>
      <c r="O103" s="41"/>
    </row>
    <row r="104" ht="23" customHeight="1" spans="1:15">
      <c r="A104" s="15">
        <v>87</v>
      </c>
      <c r="B104" s="16">
        <v>615015</v>
      </c>
      <c r="C104" s="16"/>
      <c r="D104" s="16"/>
      <c r="E104" s="16"/>
      <c r="F104" s="20"/>
      <c r="G104" s="16" t="s">
        <v>294</v>
      </c>
      <c r="H104" s="17" t="s">
        <v>295</v>
      </c>
      <c r="I104" s="16" t="s">
        <v>263</v>
      </c>
      <c r="J104" s="29"/>
      <c r="K104" s="30">
        <f t="shared" si="12"/>
        <v>59</v>
      </c>
      <c r="L104" s="29">
        <f t="shared" si="13"/>
        <v>11</v>
      </c>
      <c r="M104" s="12"/>
      <c r="N104" s="12" t="s">
        <v>23</v>
      </c>
      <c r="O104" s="31" t="s">
        <v>24</v>
      </c>
    </row>
    <row r="105" ht="23" customHeight="1" spans="1:15">
      <c r="A105" s="15">
        <v>88</v>
      </c>
      <c r="B105" s="16">
        <v>615015</v>
      </c>
      <c r="C105" s="16"/>
      <c r="D105" s="16"/>
      <c r="E105" s="16"/>
      <c r="F105" s="20"/>
      <c r="G105" s="16" t="s">
        <v>296</v>
      </c>
      <c r="H105" s="17" t="s">
        <v>297</v>
      </c>
      <c r="I105" s="16" t="s">
        <v>298</v>
      </c>
      <c r="J105" s="29"/>
      <c r="K105" s="30">
        <f t="shared" si="12"/>
        <v>58.5</v>
      </c>
      <c r="L105" s="29">
        <f t="shared" si="13"/>
        <v>12</v>
      </c>
      <c r="M105" s="12" t="s">
        <v>31</v>
      </c>
      <c r="N105" s="12" t="s">
        <v>32</v>
      </c>
      <c r="O105" s="41"/>
    </row>
    <row r="106" ht="23" customHeight="1" spans="1:15">
      <c r="A106" s="15">
        <v>89</v>
      </c>
      <c r="B106" s="16">
        <v>615015</v>
      </c>
      <c r="C106" s="16"/>
      <c r="D106" s="16"/>
      <c r="E106" s="16"/>
      <c r="F106" s="20"/>
      <c r="G106" s="16" t="s">
        <v>299</v>
      </c>
      <c r="H106" s="17" t="s">
        <v>300</v>
      </c>
      <c r="I106" s="16" t="s">
        <v>298</v>
      </c>
      <c r="J106" s="29"/>
      <c r="K106" s="30">
        <f t="shared" si="12"/>
        <v>58.5</v>
      </c>
      <c r="L106" s="29">
        <f t="shared" si="13"/>
        <v>12</v>
      </c>
      <c r="M106" s="12" t="s">
        <v>31</v>
      </c>
      <c r="N106" s="12" t="s">
        <v>32</v>
      </c>
      <c r="O106" s="41"/>
    </row>
    <row r="107" ht="23" customHeight="1" spans="1:15">
      <c r="A107" s="38"/>
      <c r="B107" s="39"/>
      <c r="C107" s="39"/>
      <c r="D107" s="39"/>
      <c r="E107" s="39"/>
      <c r="F107" s="39"/>
      <c r="G107" s="39"/>
      <c r="H107" s="39"/>
      <c r="I107" s="39"/>
      <c r="J107" s="39"/>
      <c r="K107" s="39"/>
      <c r="L107" s="39"/>
      <c r="M107" s="39"/>
      <c r="N107" s="39"/>
      <c r="O107" s="42"/>
    </row>
    <row r="108" ht="23" customHeight="1" spans="1:15">
      <c r="A108" s="15">
        <v>90</v>
      </c>
      <c r="B108" s="16">
        <v>615016</v>
      </c>
      <c r="C108" s="17" t="s">
        <v>301</v>
      </c>
      <c r="D108" s="17" t="s">
        <v>302</v>
      </c>
      <c r="E108" s="16">
        <v>1</v>
      </c>
      <c r="F108" s="18" t="s">
        <v>303</v>
      </c>
      <c r="G108" s="16" t="s">
        <v>304</v>
      </c>
      <c r="H108" s="17" t="s">
        <v>305</v>
      </c>
      <c r="I108" s="16" t="s">
        <v>306</v>
      </c>
      <c r="J108" s="29"/>
      <c r="K108" s="30">
        <f>I108+J108</f>
        <v>58</v>
      </c>
      <c r="L108" s="29">
        <v>1</v>
      </c>
      <c r="M108" s="12" t="s">
        <v>31</v>
      </c>
      <c r="N108" s="12" t="s">
        <v>32</v>
      </c>
      <c r="O108" s="43"/>
    </row>
    <row r="109" ht="23" customHeight="1" spans="1:15">
      <c r="A109" s="15">
        <v>91</v>
      </c>
      <c r="B109" s="16">
        <v>615016</v>
      </c>
      <c r="C109" s="16"/>
      <c r="D109" s="16"/>
      <c r="E109" s="16"/>
      <c r="F109" s="20"/>
      <c r="G109" s="16" t="s">
        <v>307</v>
      </c>
      <c r="H109" s="17" t="s">
        <v>308</v>
      </c>
      <c r="I109" s="16" t="s">
        <v>309</v>
      </c>
      <c r="J109" s="29"/>
      <c r="K109" s="30">
        <f>I109+J109</f>
        <v>49</v>
      </c>
      <c r="L109" s="29">
        <v>2</v>
      </c>
      <c r="M109" s="12" t="s">
        <v>31</v>
      </c>
      <c r="N109" s="12" t="s">
        <v>32</v>
      </c>
      <c r="O109" s="43"/>
    </row>
    <row r="110" ht="37" customHeight="1" spans="1:15">
      <c r="A110" s="15">
        <v>92</v>
      </c>
      <c r="B110" s="16">
        <v>615016</v>
      </c>
      <c r="C110" s="16"/>
      <c r="D110" s="16"/>
      <c r="E110" s="16"/>
      <c r="F110" s="20"/>
      <c r="G110" s="16" t="s">
        <v>310</v>
      </c>
      <c r="H110" s="17" t="s">
        <v>311</v>
      </c>
      <c r="I110" s="16" t="s">
        <v>312</v>
      </c>
      <c r="J110" s="29"/>
      <c r="K110" s="30">
        <f>I110+J110</f>
        <v>44</v>
      </c>
      <c r="L110" s="29">
        <v>3</v>
      </c>
      <c r="M110" s="12"/>
      <c r="N110" s="12" t="s">
        <v>23</v>
      </c>
      <c r="O110" s="31" t="s">
        <v>313</v>
      </c>
    </row>
    <row r="111" ht="23" customHeight="1" spans="1:15">
      <c r="A111" s="21"/>
      <c r="B111" s="22"/>
      <c r="C111" s="22"/>
      <c r="D111" s="22"/>
      <c r="E111" s="22"/>
      <c r="F111" s="22"/>
      <c r="G111" s="22"/>
      <c r="H111" s="22"/>
      <c r="I111" s="22"/>
      <c r="J111" s="22"/>
      <c r="K111" s="22"/>
      <c r="L111" s="22"/>
      <c r="M111" s="22"/>
      <c r="N111" s="22"/>
      <c r="O111" s="32"/>
    </row>
    <row r="112" ht="23" customHeight="1" spans="1:15">
      <c r="A112" s="15">
        <v>93</v>
      </c>
      <c r="B112" s="16">
        <v>615017</v>
      </c>
      <c r="C112" s="17" t="s">
        <v>301</v>
      </c>
      <c r="D112" s="17" t="s">
        <v>302</v>
      </c>
      <c r="E112" s="16">
        <v>1</v>
      </c>
      <c r="F112" s="18" t="s">
        <v>314</v>
      </c>
      <c r="G112" s="16" t="s">
        <v>315</v>
      </c>
      <c r="H112" s="17" t="s">
        <v>316</v>
      </c>
      <c r="I112" s="16" t="s">
        <v>317</v>
      </c>
      <c r="J112" s="29"/>
      <c r="K112" s="30">
        <f>I112+J112</f>
        <v>51</v>
      </c>
      <c r="L112" s="29">
        <v>1</v>
      </c>
      <c r="M112" s="12" t="s">
        <v>31</v>
      </c>
      <c r="N112" s="12" t="s">
        <v>32</v>
      </c>
      <c r="O112" s="44" t="s">
        <v>318</v>
      </c>
    </row>
    <row r="113" ht="23" customHeight="1" spans="1:15">
      <c r="A113" s="15">
        <v>94</v>
      </c>
      <c r="B113" s="16">
        <v>615017</v>
      </c>
      <c r="C113" s="16"/>
      <c r="D113" s="16"/>
      <c r="E113" s="16"/>
      <c r="F113" s="20"/>
      <c r="G113" s="16" t="s">
        <v>319</v>
      </c>
      <c r="H113" s="17" t="s">
        <v>320</v>
      </c>
      <c r="I113" s="16" t="s">
        <v>309</v>
      </c>
      <c r="J113" s="29"/>
      <c r="K113" s="30">
        <f>I113+J113</f>
        <v>49</v>
      </c>
      <c r="L113" s="29">
        <v>2</v>
      </c>
      <c r="M113" s="12" t="s">
        <v>31</v>
      </c>
      <c r="N113" s="12" t="s">
        <v>32</v>
      </c>
      <c r="O113" s="45"/>
    </row>
    <row r="114" ht="21" customHeight="1" spans="1:15">
      <c r="A114" s="21"/>
      <c r="B114" s="22"/>
      <c r="C114" s="22"/>
      <c r="D114" s="22"/>
      <c r="E114" s="22"/>
      <c r="F114" s="22"/>
      <c r="G114" s="22"/>
      <c r="H114" s="22"/>
      <c r="I114" s="22"/>
      <c r="J114" s="22"/>
      <c r="K114" s="22"/>
      <c r="L114" s="22"/>
      <c r="M114" s="22"/>
      <c r="N114" s="22"/>
      <c r="O114" s="32"/>
    </row>
    <row r="115" ht="37" customHeight="1" spans="1:15">
      <c r="A115" s="15">
        <v>95</v>
      </c>
      <c r="B115" s="16">
        <v>615018</v>
      </c>
      <c r="C115" s="17" t="s">
        <v>301</v>
      </c>
      <c r="D115" s="17" t="s">
        <v>302</v>
      </c>
      <c r="E115" s="16">
        <v>1</v>
      </c>
      <c r="F115" s="18" t="s">
        <v>321</v>
      </c>
      <c r="G115" s="16" t="s">
        <v>322</v>
      </c>
      <c r="H115" s="17" t="s">
        <v>323</v>
      </c>
      <c r="I115" s="16" t="s">
        <v>324</v>
      </c>
      <c r="J115" s="29"/>
      <c r="K115" s="30">
        <f>I115+J115</f>
        <v>57</v>
      </c>
      <c r="L115" s="29">
        <v>1</v>
      </c>
      <c r="M115" s="12" t="s">
        <v>31</v>
      </c>
      <c r="N115" s="12" t="s">
        <v>32</v>
      </c>
      <c r="O115" s="31" t="s">
        <v>318</v>
      </c>
    </row>
    <row r="116" ht="23" customHeight="1" spans="1:15">
      <c r="A116" s="36"/>
      <c r="B116" s="37"/>
      <c r="C116" s="37"/>
      <c r="D116" s="37"/>
      <c r="E116" s="37"/>
      <c r="F116" s="37"/>
      <c r="G116" s="37"/>
      <c r="H116" s="37"/>
      <c r="I116" s="37"/>
      <c r="J116" s="37"/>
      <c r="K116" s="37"/>
      <c r="L116" s="37"/>
      <c r="M116" s="37"/>
      <c r="N116" s="37"/>
      <c r="O116" s="40"/>
    </row>
    <row r="117" ht="23" customHeight="1" spans="1:15">
      <c r="A117" s="15">
        <v>96</v>
      </c>
      <c r="B117" s="16">
        <v>615019</v>
      </c>
      <c r="C117" s="17" t="s">
        <v>301</v>
      </c>
      <c r="D117" s="17" t="s">
        <v>302</v>
      </c>
      <c r="E117" s="16">
        <v>1</v>
      </c>
      <c r="F117" s="18" t="s">
        <v>325</v>
      </c>
      <c r="G117" s="16" t="s">
        <v>326</v>
      </c>
      <c r="H117" s="17" t="s">
        <v>327</v>
      </c>
      <c r="I117" s="16" t="s">
        <v>328</v>
      </c>
      <c r="J117" s="29"/>
      <c r="K117" s="30">
        <f>I117+J117</f>
        <v>61</v>
      </c>
      <c r="L117" s="29">
        <v>1</v>
      </c>
      <c r="M117" s="12" t="s">
        <v>31</v>
      </c>
      <c r="N117" s="12" t="s">
        <v>32</v>
      </c>
      <c r="O117" s="41"/>
    </row>
    <row r="118" ht="34" customHeight="1" spans="1:15">
      <c r="A118" s="15">
        <v>97</v>
      </c>
      <c r="B118" s="16">
        <v>615019</v>
      </c>
      <c r="C118" s="16"/>
      <c r="D118" s="16"/>
      <c r="E118" s="16"/>
      <c r="F118" s="20"/>
      <c r="G118" s="16" t="s">
        <v>329</v>
      </c>
      <c r="H118" s="17" t="s">
        <v>330</v>
      </c>
      <c r="I118" s="16" t="s">
        <v>331</v>
      </c>
      <c r="J118" s="29"/>
      <c r="K118" s="30">
        <f>I118+J118</f>
        <v>39</v>
      </c>
      <c r="L118" s="29">
        <v>2</v>
      </c>
      <c r="M118" s="12"/>
      <c r="N118" s="12" t="s">
        <v>23</v>
      </c>
      <c r="O118" s="31" t="s">
        <v>313</v>
      </c>
    </row>
    <row r="119" ht="23" customHeight="1" spans="1:15">
      <c r="A119" s="36"/>
      <c r="B119" s="37"/>
      <c r="C119" s="37"/>
      <c r="D119" s="37"/>
      <c r="E119" s="37"/>
      <c r="F119" s="37"/>
      <c r="G119" s="37"/>
      <c r="H119" s="37"/>
      <c r="I119" s="37"/>
      <c r="J119" s="37"/>
      <c r="K119" s="37"/>
      <c r="L119" s="37"/>
      <c r="M119" s="37"/>
      <c r="N119" s="37"/>
      <c r="O119" s="40"/>
    </row>
    <row r="120" ht="23" customHeight="1" spans="1:15">
      <c r="A120" s="15">
        <v>98</v>
      </c>
      <c r="B120" s="16">
        <v>615020</v>
      </c>
      <c r="C120" s="17" t="s">
        <v>301</v>
      </c>
      <c r="D120" s="17" t="s">
        <v>302</v>
      </c>
      <c r="E120" s="16">
        <v>2</v>
      </c>
      <c r="F120" s="18" t="s">
        <v>332</v>
      </c>
      <c r="G120" s="16" t="s">
        <v>333</v>
      </c>
      <c r="H120" s="17" t="s">
        <v>334</v>
      </c>
      <c r="I120" s="16" t="s">
        <v>263</v>
      </c>
      <c r="J120" s="29"/>
      <c r="K120" s="30">
        <f>I120+J120</f>
        <v>59</v>
      </c>
      <c r="L120" s="29">
        <v>1</v>
      </c>
      <c r="M120" s="12" t="s">
        <v>31</v>
      </c>
      <c r="N120" s="12" t="s">
        <v>32</v>
      </c>
      <c r="O120" s="41"/>
    </row>
    <row r="121" ht="36" customHeight="1" spans="1:15">
      <c r="A121" s="15">
        <v>99</v>
      </c>
      <c r="B121" s="16">
        <v>615020</v>
      </c>
      <c r="C121" s="16"/>
      <c r="D121" s="16"/>
      <c r="E121" s="16"/>
      <c r="F121" s="20"/>
      <c r="G121" s="16" t="s">
        <v>335</v>
      </c>
      <c r="H121" s="17" t="s">
        <v>336</v>
      </c>
      <c r="I121" s="16" t="s">
        <v>337</v>
      </c>
      <c r="J121" s="29"/>
      <c r="K121" s="30">
        <f>I121+J121</f>
        <v>55</v>
      </c>
      <c r="L121" s="29">
        <v>2</v>
      </c>
      <c r="M121" s="12"/>
      <c r="N121" s="12" t="s">
        <v>23</v>
      </c>
      <c r="O121" s="31" t="s">
        <v>313</v>
      </c>
    </row>
    <row r="122" ht="23" customHeight="1" spans="1:15">
      <c r="A122" s="15">
        <v>100</v>
      </c>
      <c r="B122" s="16">
        <v>615020</v>
      </c>
      <c r="C122" s="16"/>
      <c r="D122" s="16"/>
      <c r="E122" s="16"/>
      <c r="F122" s="20"/>
      <c r="G122" s="16" t="s">
        <v>338</v>
      </c>
      <c r="H122" s="17" t="s">
        <v>339</v>
      </c>
      <c r="I122" s="16" t="s">
        <v>340</v>
      </c>
      <c r="J122" s="29"/>
      <c r="K122" s="30">
        <f>I122+J122</f>
        <v>50</v>
      </c>
      <c r="L122" s="29">
        <v>3</v>
      </c>
      <c r="M122" s="12" t="s">
        <v>31</v>
      </c>
      <c r="N122" s="12" t="s">
        <v>32</v>
      </c>
      <c r="O122" s="41"/>
    </row>
    <row r="123" ht="23" customHeight="1" spans="1:15">
      <c r="A123" s="15">
        <v>101</v>
      </c>
      <c r="B123" s="16">
        <v>615020</v>
      </c>
      <c r="C123" s="16"/>
      <c r="D123" s="16"/>
      <c r="E123" s="16"/>
      <c r="F123" s="20"/>
      <c r="G123" s="16" t="s">
        <v>341</v>
      </c>
      <c r="H123" s="17" t="s">
        <v>342</v>
      </c>
      <c r="I123" s="16" t="s">
        <v>343</v>
      </c>
      <c r="J123" s="29"/>
      <c r="K123" s="30">
        <f>I123+J123</f>
        <v>47</v>
      </c>
      <c r="L123" s="29">
        <v>4</v>
      </c>
      <c r="M123" s="12" t="s">
        <v>31</v>
      </c>
      <c r="N123" s="12" t="s">
        <v>32</v>
      </c>
      <c r="O123" s="41"/>
    </row>
    <row r="124" ht="23" customHeight="1" spans="1:15">
      <c r="A124" s="38"/>
      <c r="B124" s="39"/>
      <c r="C124" s="39"/>
      <c r="D124" s="39"/>
      <c r="E124" s="39"/>
      <c r="F124" s="39"/>
      <c r="G124" s="39"/>
      <c r="H124" s="39"/>
      <c r="I124" s="39"/>
      <c r="J124" s="39"/>
      <c r="K124" s="39"/>
      <c r="L124" s="39"/>
      <c r="M124" s="39"/>
      <c r="N124" s="39"/>
      <c r="O124" s="42"/>
    </row>
    <row r="125" ht="31" customHeight="1" spans="1:15">
      <c r="A125" s="15">
        <v>102</v>
      </c>
      <c r="B125" s="16">
        <v>615021</v>
      </c>
      <c r="C125" s="17" t="s">
        <v>301</v>
      </c>
      <c r="D125" s="17" t="s">
        <v>302</v>
      </c>
      <c r="E125" s="16">
        <v>1</v>
      </c>
      <c r="F125" s="18" t="s">
        <v>344</v>
      </c>
      <c r="G125" s="16" t="s">
        <v>345</v>
      </c>
      <c r="H125" s="17" t="s">
        <v>346</v>
      </c>
      <c r="I125" s="16" t="s">
        <v>347</v>
      </c>
      <c r="J125" s="29"/>
      <c r="K125" s="30">
        <f>I125+J125</f>
        <v>54</v>
      </c>
      <c r="L125" s="29">
        <v>1</v>
      </c>
      <c r="M125" s="12" t="s">
        <v>31</v>
      </c>
      <c r="N125" s="12" t="s">
        <v>32</v>
      </c>
      <c r="O125" s="31" t="s">
        <v>318</v>
      </c>
    </row>
    <row r="126" ht="23" customHeight="1" spans="1:15">
      <c r="A126" s="21"/>
      <c r="B126" s="22"/>
      <c r="C126" s="22"/>
      <c r="D126" s="22"/>
      <c r="E126" s="22"/>
      <c r="F126" s="22"/>
      <c r="G126" s="22"/>
      <c r="H126" s="22"/>
      <c r="I126" s="22"/>
      <c r="J126" s="22"/>
      <c r="K126" s="22"/>
      <c r="L126" s="22"/>
      <c r="M126" s="22"/>
      <c r="N126" s="22"/>
      <c r="O126" s="32"/>
    </row>
    <row r="127" ht="23" customHeight="1" spans="1:15">
      <c r="A127" s="15">
        <v>103</v>
      </c>
      <c r="B127" s="16">
        <v>615028</v>
      </c>
      <c r="C127" s="17" t="s">
        <v>301</v>
      </c>
      <c r="D127" s="17" t="s">
        <v>348</v>
      </c>
      <c r="E127" s="16">
        <v>1</v>
      </c>
      <c r="F127" s="18" t="s">
        <v>349</v>
      </c>
      <c r="G127" s="16" t="s">
        <v>350</v>
      </c>
      <c r="H127" s="17" t="s">
        <v>351</v>
      </c>
      <c r="I127" s="16" t="s">
        <v>164</v>
      </c>
      <c r="J127" s="29"/>
      <c r="K127" s="30">
        <f>I127+J127</f>
        <v>56</v>
      </c>
      <c r="L127" s="29">
        <v>1</v>
      </c>
      <c r="M127" s="12" t="s">
        <v>31</v>
      </c>
      <c r="N127" s="12" t="s">
        <v>32</v>
      </c>
      <c r="O127" s="33"/>
    </row>
    <row r="128" ht="23" customHeight="1" spans="1:15">
      <c r="A128" s="15">
        <v>104</v>
      </c>
      <c r="B128" s="16">
        <v>615028</v>
      </c>
      <c r="C128" s="16"/>
      <c r="D128" s="16"/>
      <c r="E128" s="16"/>
      <c r="F128" s="20"/>
      <c r="G128" s="16" t="s">
        <v>352</v>
      </c>
      <c r="H128" s="17" t="s">
        <v>353</v>
      </c>
      <c r="I128" s="16" t="s">
        <v>354</v>
      </c>
      <c r="J128" s="29"/>
      <c r="K128" s="30">
        <f>I128+J128</f>
        <v>48</v>
      </c>
      <c r="L128" s="29">
        <v>2</v>
      </c>
      <c r="M128" s="12" t="s">
        <v>31</v>
      </c>
      <c r="N128" s="12" t="s">
        <v>32</v>
      </c>
      <c r="O128" s="33"/>
    </row>
    <row r="129" ht="23" customHeight="1" spans="1:15">
      <c r="A129" s="15">
        <v>105</v>
      </c>
      <c r="B129" s="16">
        <v>615028</v>
      </c>
      <c r="C129" s="16"/>
      <c r="D129" s="16"/>
      <c r="E129" s="16"/>
      <c r="F129" s="20"/>
      <c r="G129" s="16" t="s">
        <v>355</v>
      </c>
      <c r="H129" s="17" t="s">
        <v>356</v>
      </c>
      <c r="I129" s="16" t="s">
        <v>357</v>
      </c>
      <c r="J129" s="29"/>
      <c r="K129" s="30">
        <f>I129+J129</f>
        <v>46</v>
      </c>
      <c r="L129" s="29">
        <v>3</v>
      </c>
      <c r="M129" s="12" t="s">
        <v>31</v>
      </c>
      <c r="N129" s="12" t="s">
        <v>32</v>
      </c>
      <c r="O129" s="33"/>
    </row>
    <row r="130" ht="23" customHeight="1" spans="1:15">
      <c r="A130" s="21"/>
      <c r="B130" s="22"/>
      <c r="C130" s="22"/>
      <c r="D130" s="22"/>
      <c r="E130" s="22"/>
      <c r="F130" s="22"/>
      <c r="G130" s="22"/>
      <c r="H130" s="22"/>
      <c r="I130" s="22"/>
      <c r="J130" s="22"/>
      <c r="K130" s="22"/>
      <c r="L130" s="22"/>
      <c r="M130" s="22"/>
      <c r="N130" s="22"/>
      <c r="O130" s="32"/>
    </row>
    <row r="131" ht="23" customHeight="1" spans="1:15">
      <c r="A131" s="15">
        <v>106</v>
      </c>
      <c r="B131" s="16">
        <v>615029</v>
      </c>
      <c r="C131" s="17" t="s">
        <v>301</v>
      </c>
      <c r="D131" s="17" t="s">
        <v>358</v>
      </c>
      <c r="E131" s="16">
        <v>1</v>
      </c>
      <c r="F131" s="18" t="s">
        <v>359</v>
      </c>
      <c r="G131" s="19" t="s">
        <v>360</v>
      </c>
      <c r="H131" s="24" t="s">
        <v>361</v>
      </c>
      <c r="I131" s="46" t="s">
        <v>362</v>
      </c>
      <c r="J131" s="29"/>
      <c r="K131" s="30">
        <f>I131+J131</f>
        <v>60</v>
      </c>
      <c r="L131" s="29">
        <f>RANK(K131,$K$131:$K$133)</f>
        <v>1</v>
      </c>
      <c r="M131" s="12" t="s">
        <v>31</v>
      </c>
      <c r="N131" s="12" t="s">
        <v>32</v>
      </c>
      <c r="O131" s="33"/>
    </row>
    <row r="132" ht="23" customHeight="1" spans="1:15">
      <c r="A132" s="15">
        <v>107</v>
      </c>
      <c r="B132" s="16">
        <v>615029</v>
      </c>
      <c r="C132" s="16"/>
      <c r="D132" s="16"/>
      <c r="E132" s="16"/>
      <c r="F132" s="20"/>
      <c r="G132" s="19" t="s">
        <v>363</v>
      </c>
      <c r="H132" s="24" t="s">
        <v>364</v>
      </c>
      <c r="I132" s="46" t="s">
        <v>306</v>
      </c>
      <c r="J132" s="19"/>
      <c r="K132" s="30">
        <f>I132+J132</f>
        <v>58</v>
      </c>
      <c r="L132" s="29">
        <f>RANK(K132,$K$131:$K$133)</f>
        <v>2</v>
      </c>
      <c r="M132" s="12" t="s">
        <v>31</v>
      </c>
      <c r="N132" s="12" t="s">
        <v>32</v>
      </c>
      <c r="O132" s="47"/>
    </row>
    <row r="133" ht="23" customHeight="1" spans="1:15">
      <c r="A133" s="15">
        <v>108</v>
      </c>
      <c r="B133" s="16">
        <v>615029</v>
      </c>
      <c r="C133" s="16"/>
      <c r="D133" s="16"/>
      <c r="E133" s="16"/>
      <c r="F133" s="20"/>
      <c r="G133" s="19" t="s">
        <v>365</v>
      </c>
      <c r="H133" s="24" t="s">
        <v>366</v>
      </c>
      <c r="I133" s="46" t="s">
        <v>337</v>
      </c>
      <c r="J133" s="19"/>
      <c r="K133" s="30">
        <f>I133+J133</f>
        <v>55</v>
      </c>
      <c r="L133" s="29">
        <f>RANK(K133,$K$131:$K$133)</f>
        <v>3</v>
      </c>
      <c r="M133" s="12" t="s">
        <v>31</v>
      </c>
      <c r="N133" s="12" t="s">
        <v>32</v>
      </c>
      <c r="O133" s="47"/>
    </row>
  </sheetData>
  <autoFilter ref="A3:O133">
    <extLst/>
  </autoFilter>
  <sortState ref="G613:K625">
    <sortCondition ref="K613:K625" descending="1"/>
  </sortState>
  <mergeCells count="109">
    <mergeCell ref="A1:B1"/>
    <mergeCell ref="A2:O2"/>
    <mergeCell ref="A9:O9"/>
    <mergeCell ref="A13:O13"/>
    <mergeCell ref="A17:O17"/>
    <mergeCell ref="A22:O22"/>
    <mergeCell ref="A28:O28"/>
    <mergeCell ref="A32:O32"/>
    <mergeCell ref="A36:O36"/>
    <mergeCell ref="A46:O46"/>
    <mergeCell ref="A58:O58"/>
    <mergeCell ref="A65:O65"/>
    <mergeCell ref="A70:O70"/>
    <mergeCell ref="A77:O77"/>
    <mergeCell ref="A84:O84"/>
    <mergeCell ref="A93:O93"/>
    <mergeCell ref="A107:O107"/>
    <mergeCell ref="A111:O111"/>
    <mergeCell ref="A114:O114"/>
    <mergeCell ref="A116:O116"/>
    <mergeCell ref="A119:O119"/>
    <mergeCell ref="A124:O124"/>
    <mergeCell ref="A126:O126"/>
    <mergeCell ref="A130:O130"/>
    <mergeCell ref="C4:C8"/>
    <mergeCell ref="C10:C12"/>
    <mergeCell ref="C14:C16"/>
    <mergeCell ref="C18:C21"/>
    <mergeCell ref="C23:C27"/>
    <mergeCell ref="C29:C31"/>
    <mergeCell ref="C33:C35"/>
    <mergeCell ref="C37:C45"/>
    <mergeCell ref="C47:C57"/>
    <mergeCell ref="C59:C64"/>
    <mergeCell ref="C66:C69"/>
    <mergeCell ref="C71:C76"/>
    <mergeCell ref="C78:C83"/>
    <mergeCell ref="C85:C92"/>
    <mergeCell ref="C94:C106"/>
    <mergeCell ref="C108:C110"/>
    <mergeCell ref="C112:C113"/>
    <mergeCell ref="C117:C118"/>
    <mergeCell ref="C120:C123"/>
    <mergeCell ref="C127:C129"/>
    <mergeCell ref="C131:C133"/>
    <mergeCell ref="D4:D8"/>
    <mergeCell ref="D10:D12"/>
    <mergeCell ref="D14:D16"/>
    <mergeCell ref="D18:D21"/>
    <mergeCell ref="D23:D27"/>
    <mergeCell ref="D29:D31"/>
    <mergeCell ref="D33:D35"/>
    <mergeCell ref="D37:D45"/>
    <mergeCell ref="D47:D57"/>
    <mergeCell ref="D59:D64"/>
    <mergeCell ref="D66:D69"/>
    <mergeCell ref="D71:D76"/>
    <mergeCell ref="D78:D83"/>
    <mergeCell ref="D85:D92"/>
    <mergeCell ref="D94:D106"/>
    <mergeCell ref="D108:D110"/>
    <mergeCell ref="D112:D113"/>
    <mergeCell ref="D117:D118"/>
    <mergeCell ref="D120:D123"/>
    <mergeCell ref="D127:D129"/>
    <mergeCell ref="D131:D133"/>
    <mergeCell ref="E4:E8"/>
    <mergeCell ref="E10:E12"/>
    <mergeCell ref="E14:E16"/>
    <mergeCell ref="E18:E21"/>
    <mergeCell ref="E23:E27"/>
    <mergeCell ref="E29:E31"/>
    <mergeCell ref="E33:E35"/>
    <mergeCell ref="E37:E45"/>
    <mergeCell ref="E47:E57"/>
    <mergeCell ref="E59:E64"/>
    <mergeCell ref="E66:E69"/>
    <mergeCell ref="E71:E76"/>
    <mergeCell ref="E78:E83"/>
    <mergeCell ref="E85:E92"/>
    <mergeCell ref="E94:E106"/>
    <mergeCell ref="E108:E110"/>
    <mergeCell ref="E112:E113"/>
    <mergeCell ref="E117:E118"/>
    <mergeCell ref="E120:E123"/>
    <mergeCell ref="E127:E129"/>
    <mergeCell ref="E131:E133"/>
    <mergeCell ref="F4:F8"/>
    <mergeCell ref="F10:F12"/>
    <mergeCell ref="F14:F16"/>
    <mergeCell ref="F18:F21"/>
    <mergeCell ref="F23:F27"/>
    <mergeCell ref="F29:F31"/>
    <mergeCell ref="F33:F35"/>
    <mergeCell ref="F37:F45"/>
    <mergeCell ref="F47:F57"/>
    <mergeCell ref="F59:F64"/>
    <mergeCell ref="F66:F69"/>
    <mergeCell ref="F71:F76"/>
    <mergeCell ref="F78:F83"/>
    <mergeCell ref="F85:F92"/>
    <mergeCell ref="F94:F106"/>
    <mergeCell ref="F108:F110"/>
    <mergeCell ref="F112:F113"/>
    <mergeCell ref="F117:F118"/>
    <mergeCell ref="F120:F123"/>
    <mergeCell ref="F127:F129"/>
    <mergeCell ref="F131:F133"/>
    <mergeCell ref="O112:O113"/>
  </mergeCells>
  <pageMargins left="0.354166666666667" right="0.275" top="0.314583333333333" bottom="0.393055555555556" header="0.236111111111111" footer="0.156944444444444"/>
  <pageSetup paperSize="1" orientation="landscape" horizontalDpi="300" verticalDpi="300"/>
  <headerFooter alignWithMargins="0" scaleWithDoc="0">
    <oddFooter>&amp;C第 &amp;P 页，共 &amp;N 页</oddFooter>
  </headerFooter>
  <ignoredErrors>
    <ignoredError sqref="G29:I31 G23:I27 G18:I21 G4:I8" numberStoredAsText="1"/>
  </ignoredErrors>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成绩明细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2022-07-06T07:38:00Z</dcterms:created>
  <dcterms:modified xsi:type="dcterms:W3CDTF">2023-05-17T10:37:17Z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ICV">
    <vt:lpwstr>D49E8B083E13453B8A09F95486174E16</vt:lpwstr>
  </property>
  <property fmtid="{D5CDD505-2E9C-101B-9397-08002B2CF9AE}" pid="5" name="KSOProductBuildVer">
    <vt:lpwstr>2052-11.1.0.13703</vt:lpwstr>
  </property>
</Properties>
</file>