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成绩明细" sheetId="1" r:id="rId1"/>
  </sheets>
  <definedNames>
    <definedName name="_xlnm._FilterDatabase" localSheetId="0" hidden="1">成绩明细!$A$3:$T$93</definedName>
    <definedName name="_xlnm.Print_Titles" localSheetId="0">成绩明细!$3:$3</definedName>
  </definedNames>
  <calcPr calcId="144525"/>
</workbook>
</file>

<file path=xl/sharedStrings.xml><?xml version="1.0" encoding="utf-8"?>
<sst xmlns="http://schemas.openxmlformats.org/spreadsheetml/2006/main" count="395" uniqueCount="316">
  <si>
    <t>附件</t>
  </si>
  <si>
    <t>2023年上半年蓬溪县事业单位公开考试招聘工作人员考试总成绩及进入体检人员名单</t>
  </si>
  <si>
    <t>序号</t>
  </si>
  <si>
    <t>岗位
代码</t>
  </si>
  <si>
    <t>主管
部门</t>
  </si>
  <si>
    <t>招聘
单位</t>
  </si>
  <si>
    <t>招聘名额</t>
  </si>
  <si>
    <t>招聘专业</t>
  </si>
  <si>
    <t>准考证号</t>
  </si>
  <si>
    <t>姓名</t>
  </si>
  <si>
    <t>笔试成绩成绩</t>
  </si>
  <si>
    <t>政策性加分</t>
  </si>
  <si>
    <t>笔试总成绩</t>
  </si>
  <si>
    <t>笔试总成绩折合</t>
  </si>
  <si>
    <t>面试
成绩</t>
  </si>
  <si>
    <t>面试成绩折合</t>
  </si>
  <si>
    <t>考试总成绩</t>
  </si>
  <si>
    <t>排名</t>
  </si>
  <si>
    <t>是否进入体检</t>
  </si>
  <si>
    <t>备注</t>
  </si>
  <si>
    <t>蓬溪县
人民政府
办公室</t>
  </si>
  <si>
    <t>蓬溪县政府服务热线中心</t>
  </si>
  <si>
    <t>本科：汉语言文学专业、汉语言专业、应用语言学专业、秘书学专业，公共关系学专业，中国语言与文化专业、法学专业、政治学与行政学专业，经济学专业、经济统计学专业；         
研究生：汉语言文字学专业、语言学及应用语言学专业、法学专业、政治学专业、行政学专业、经济统计学专业</t>
  </si>
  <si>
    <t>2615001021011</t>
  </si>
  <si>
    <t>唐雪</t>
  </si>
  <si>
    <t>66.80</t>
  </si>
  <si>
    <t>是</t>
  </si>
  <si>
    <t>2615001031203</t>
  </si>
  <si>
    <t>刘大仟</t>
  </si>
  <si>
    <t>63.60</t>
  </si>
  <si>
    <t>2615001023012</t>
  </si>
  <si>
    <t>蒋莹</t>
  </si>
  <si>
    <t>61.20</t>
  </si>
  <si>
    <t>蓬溪县
商务和经济合作局</t>
  </si>
  <si>
    <t>蓬溪县
投资服务中心</t>
  </si>
  <si>
    <t>本科：电气类（0806）、电子信息工程专业、材料科学与工程专业、冶金工程专业、复合材料与工程专业、机械工程专业、机械设计制造及其自动化专业、材料成型及控制工程专业；
研究生：电气工程类（0808）、机械类（0855）、材料科学与工程类（0805）</t>
  </si>
  <si>
    <t>2615002033018</t>
  </si>
  <si>
    <t>赵芸</t>
  </si>
  <si>
    <t>74.70</t>
  </si>
  <si>
    <t>2615002013823</t>
  </si>
  <si>
    <t>曾建军</t>
  </si>
  <si>
    <t>72.30</t>
  </si>
  <si>
    <t>2615002013002</t>
  </si>
  <si>
    <t>云春容</t>
  </si>
  <si>
    <t>73.40</t>
  </si>
  <si>
    <t>蓬溪县
审计局</t>
  </si>
  <si>
    <t>蓬溪县
政府投资审计中心</t>
  </si>
  <si>
    <t>本科：财政学专业、审计学专业、会计学专业、财务管理专业、法学专业；    
研究生：财政学专业、审计学专业、会计学专业、财务管理专业、法学专业</t>
  </si>
  <si>
    <t>2615003012701</t>
  </si>
  <si>
    <t>周宇</t>
  </si>
  <si>
    <t>65.70</t>
  </si>
  <si>
    <t>2615003013916</t>
  </si>
  <si>
    <t>陈荟桦</t>
  </si>
  <si>
    <t>66.50</t>
  </si>
  <si>
    <t>2615003013301</t>
  </si>
  <si>
    <t>高加敏</t>
  </si>
  <si>
    <t>67.30</t>
  </si>
  <si>
    <t>本科：土木工程专业、工程造价专业、工程管理专业；    
研究生：土木工程专业、工程管理专业</t>
  </si>
  <si>
    <t>2615004014925</t>
  </si>
  <si>
    <t>夏永灿</t>
  </si>
  <si>
    <t>74.30</t>
  </si>
  <si>
    <t>2615004033406</t>
  </si>
  <si>
    <t>谭焜烊</t>
  </si>
  <si>
    <t>70.10</t>
  </si>
  <si>
    <t>2615004010516</t>
  </si>
  <si>
    <t>刘董良</t>
  </si>
  <si>
    <t>69.00</t>
  </si>
  <si>
    <t>蓬溪县
人力资源和社会保障局</t>
  </si>
  <si>
    <t>蓬溪县
人才交流服务中心</t>
  </si>
  <si>
    <t>本科：法学类（0301）、公共管理类（1204）；
研究生：法学类（0301）、公共管理类（1204）</t>
  </si>
  <si>
    <t>2615005011118</t>
  </si>
  <si>
    <t>张起诚</t>
  </si>
  <si>
    <t>72.60</t>
  </si>
  <si>
    <t>2615005011806</t>
  </si>
  <si>
    <t>田茂莉</t>
  </si>
  <si>
    <t>67.80</t>
  </si>
  <si>
    <t>2615005013627</t>
  </si>
  <si>
    <t>刘洪</t>
  </si>
  <si>
    <t>62.30</t>
  </si>
  <si>
    <t>蓬溪县
市场监督
管理局</t>
  </si>
  <si>
    <t>蓬溪县
市场监管事务中心</t>
  </si>
  <si>
    <t>本科：计算机类（0809）、中国语言文学类（0501）、法学类（0301）；  
 研究生：不限</t>
  </si>
  <si>
    <t>2615006031628</t>
  </si>
  <si>
    <t>向光荣</t>
  </si>
  <si>
    <t>69.10</t>
  </si>
  <si>
    <t>2615006020527</t>
  </si>
  <si>
    <t>周刚</t>
  </si>
  <si>
    <t>72.50</t>
  </si>
  <si>
    <t>2615006011416</t>
  </si>
  <si>
    <t>陈柳宇</t>
  </si>
  <si>
    <t>66.40</t>
  </si>
  <si>
    <t xml:space="preserve"> 不限</t>
  </si>
  <si>
    <t>2615007014226</t>
  </si>
  <si>
    <t>黄凯</t>
  </si>
  <si>
    <t>70.80</t>
  </si>
  <si>
    <t>2615007031920</t>
  </si>
  <si>
    <t>尹成涛</t>
  </si>
  <si>
    <t>61.40</t>
  </si>
  <si>
    <t>2615007021109</t>
  </si>
  <si>
    <t>谢顺添</t>
  </si>
  <si>
    <t>63.50</t>
  </si>
  <si>
    <t>蓬溪县
住房和城乡建设局</t>
  </si>
  <si>
    <t>蓬溪县住房和城乡建设监管事务中心</t>
  </si>
  <si>
    <t>本科：法学专业、城市管理专业、工程管理专业；
研究生：法学专业、法律（法学）专业、法律（非法学）专业、工程管理专业、项目管理专业</t>
  </si>
  <si>
    <t>2615008023113</t>
  </si>
  <si>
    <t>杨蓉</t>
  </si>
  <si>
    <t>70.30</t>
  </si>
  <si>
    <t>2615008011704</t>
  </si>
  <si>
    <t>徐强</t>
  </si>
  <si>
    <t>72.90</t>
  </si>
  <si>
    <t>2615008021916</t>
  </si>
  <si>
    <t>梁朗</t>
  </si>
  <si>
    <t>63.10</t>
  </si>
  <si>
    <t>2615008033323</t>
  </si>
  <si>
    <t>何娟</t>
  </si>
  <si>
    <t>62.90</t>
  </si>
  <si>
    <t>2615008023618</t>
  </si>
  <si>
    <t>余强</t>
  </si>
  <si>
    <t>68.80</t>
  </si>
  <si>
    <t>缺考</t>
  </si>
  <si>
    <t>2615008034219</t>
  </si>
  <si>
    <t>许薇</t>
  </si>
  <si>
    <t>64.50</t>
  </si>
  <si>
    <t>蓬溪县
农业农村局</t>
  </si>
  <si>
    <t>蓬溪县
金桥镇畜牧兽医站</t>
  </si>
  <si>
    <t>专科：作物生产与经营管理专业、动物医学专业、畜牧兽医专业、动物营养与饲料专业、统计与大数据分析专业；
本科：农学专业、动物科学专业、动物医学专业、统计学专业；
研究生：作物学专业、兽医学专业、畜牧学专业、畜牧专业、兽医专业、统计学专业</t>
  </si>
  <si>
    <t>2615009033026</t>
  </si>
  <si>
    <t>冯珊珊</t>
  </si>
  <si>
    <t>58.30</t>
  </si>
  <si>
    <t>2615009030110</t>
  </si>
  <si>
    <t>谌杰</t>
  </si>
  <si>
    <t>60.40</t>
  </si>
  <si>
    <t>2615009024020</t>
  </si>
  <si>
    <t>阳雨村</t>
  </si>
  <si>
    <t>56.00</t>
  </si>
  <si>
    <t>2615009023318</t>
  </si>
  <si>
    <t>张钰萍</t>
  </si>
  <si>
    <t>58.10</t>
  </si>
  <si>
    <t>2615009032007</t>
  </si>
  <si>
    <t>周晨阳</t>
  </si>
  <si>
    <t>55.10</t>
  </si>
  <si>
    <t>2615009021418</t>
  </si>
  <si>
    <t>郭瑶</t>
  </si>
  <si>
    <t>55.40</t>
  </si>
  <si>
    <t>2615009011826</t>
  </si>
  <si>
    <t>李林辉</t>
  </si>
  <si>
    <t>54.80</t>
  </si>
  <si>
    <t>2615009012014</t>
  </si>
  <si>
    <t>罗晓宇</t>
  </si>
  <si>
    <t>53.90</t>
  </si>
  <si>
    <t>2615009023906</t>
  </si>
  <si>
    <t>罗佳佳</t>
  </si>
  <si>
    <t>54.70</t>
  </si>
  <si>
    <t>蓬溪县
赤城镇畜牧兽医站</t>
  </si>
  <si>
    <t>专科：畜牧兽医专业、动物营养与饲料专业、动物医学专业；
本科：动物科学专业、动物医学专业、经济动物学专业；
研究生：兽医学专业、畜牧学专业、畜牧专业、兽医专业</t>
  </si>
  <si>
    <t>2615010022018</t>
  </si>
  <si>
    <t>奉严灵</t>
  </si>
  <si>
    <t>62.40</t>
  </si>
  <si>
    <t>2615010013703</t>
  </si>
  <si>
    <t>何鑫</t>
  </si>
  <si>
    <t>51.60</t>
  </si>
  <si>
    <t>2615010032903</t>
  </si>
  <si>
    <t>杜雨心</t>
  </si>
  <si>
    <t>46.90</t>
  </si>
  <si>
    <t>蓬溪县
文井镇畜牧兽医站</t>
  </si>
  <si>
    <t>专科：动物医学专业、动物防疫与检疫专业、畜牧兽医专业；
本科：动物科学专业、动物医学专业、动植物检疫专业；
研究生：兽医学专业、畜牧学专业、畜牧专业、兽医专业</t>
  </si>
  <si>
    <t>2615011030527</t>
  </si>
  <si>
    <t>罗滔</t>
  </si>
  <si>
    <t>59.60</t>
  </si>
  <si>
    <t>2615011014609</t>
  </si>
  <si>
    <t>税成</t>
  </si>
  <si>
    <t>53.60</t>
  </si>
  <si>
    <t>2615011013704</t>
  </si>
  <si>
    <t>任磊</t>
  </si>
  <si>
    <t>47.80</t>
  </si>
  <si>
    <t>蓬溪县
教育和
体育局</t>
  </si>
  <si>
    <t>蓬溪县广福幼儿园</t>
  </si>
  <si>
    <t>本科：学前教育专业；
研究生：学前教育专业、学前教育学专业</t>
  </si>
  <si>
    <t>1615012032803</t>
  </si>
  <si>
    <t>夏一诺</t>
  </si>
  <si>
    <t>71.50</t>
  </si>
  <si>
    <t>1615012043327</t>
  </si>
  <si>
    <t>廖霏</t>
  </si>
  <si>
    <t>74.50</t>
  </si>
  <si>
    <t>1615012044029</t>
  </si>
  <si>
    <t>补秋菊</t>
  </si>
  <si>
    <t>68.50</t>
  </si>
  <si>
    <t>1615012013603</t>
  </si>
  <si>
    <t>王若楠</t>
  </si>
  <si>
    <t>1615012023710</t>
  </si>
  <si>
    <t>汪丹丹</t>
  </si>
  <si>
    <t>61.50</t>
  </si>
  <si>
    <t>1615012041325</t>
  </si>
  <si>
    <t>王珊</t>
  </si>
  <si>
    <t>62.00</t>
  </si>
  <si>
    <t>蓬溪县普安幼儿园</t>
  </si>
  <si>
    <t>1615013023912</t>
  </si>
  <si>
    <t>赵琳</t>
  </si>
  <si>
    <t>1615013014427</t>
  </si>
  <si>
    <t>周小乔</t>
  </si>
  <si>
    <t>70.50</t>
  </si>
  <si>
    <t>1615013042614</t>
  </si>
  <si>
    <t>刘秋枫</t>
  </si>
  <si>
    <t>67.00</t>
  </si>
  <si>
    <t>1615013033209</t>
  </si>
  <si>
    <t>邓琬馨</t>
  </si>
  <si>
    <t>1615013010325</t>
  </si>
  <si>
    <t>李雪梅</t>
  </si>
  <si>
    <t>1615013012921</t>
  </si>
  <si>
    <t>蒋怡佳</t>
  </si>
  <si>
    <t>蓬溪县芝溪幼儿园</t>
  </si>
  <si>
    <t>1615014042929</t>
  </si>
  <si>
    <t>王巧玲</t>
  </si>
  <si>
    <t>81.50</t>
  </si>
  <si>
    <t>1615014014109</t>
  </si>
  <si>
    <t>庄汶凤</t>
  </si>
  <si>
    <t>1615014040921</t>
  </si>
  <si>
    <t>付兰</t>
  </si>
  <si>
    <t>62.50</t>
  </si>
  <si>
    <t>1615014012707</t>
  </si>
  <si>
    <t>谭鑫艳</t>
  </si>
  <si>
    <t>57.50</t>
  </si>
  <si>
    <t>1615014041009</t>
  </si>
  <si>
    <t>王希</t>
  </si>
  <si>
    <t>1615014043618</t>
  </si>
  <si>
    <t>吴晓漫</t>
  </si>
  <si>
    <t>1615014042721</t>
  </si>
  <si>
    <t>唐静</t>
  </si>
  <si>
    <t>1615014040311</t>
  </si>
  <si>
    <t>叶丹</t>
  </si>
  <si>
    <t>59.00</t>
  </si>
  <si>
    <t>蓬溪县蓬南镇幼儿园</t>
  </si>
  <si>
    <t>1615015024501</t>
  </si>
  <si>
    <t>王茜</t>
  </si>
  <si>
    <t>70.00</t>
  </si>
  <si>
    <t>1615015041317</t>
  </si>
  <si>
    <t>李柳</t>
  </si>
  <si>
    <t>1615015032917</t>
  </si>
  <si>
    <t>王安宁</t>
  </si>
  <si>
    <t>66.00</t>
  </si>
  <si>
    <t>1615015014422</t>
  </si>
  <si>
    <t>林波</t>
  </si>
  <si>
    <t>67.50</t>
  </si>
  <si>
    <t>1615015032909</t>
  </si>
  <si>
    <t>张甜</t>
  </si>
  <si>
    <t>1615015021927</t>
  </si>
  <si>
    <t>蒲金凤</t>
  </si>
  <si>
    <t>1615015013723</t>
  </si>
  <si>
    <t>陈婷</t>
  </si>
  <si>
    <t>1615015044616</t>
  </si>
  <si>
    <t>陈莉</t>
  </si>
  <si>
    <t>1615015012612</t>
  </si>
  <si>
    <t>邵碧玉</t>
  </si>
  <si>
    <t>1615015031323</t>
  </si>
  <si>
    <t>张晶晶</t>
  </si>
  <si>
    <t>1615015023003</t>
  </si>
  <si>
    <t>李建梅</t>
  </si>
  <si>
    <t>58.50</t>
  </si>
  <si>
    <t>1615015014717</t>
  </si>
  <si>
    <t>陈星</t>
  </si>
  <si>
    <t>蓬溪县
卫生健康局</t>
  </si>
  <si>
    <t>蓬溪县
人民医院</t>
  </si>
  <si>
    <t>本科：临床医学专业；
研究生：临床医学专业、儿科学专业</t>
  </si>
  <si>
    <t>4615016042502</t>
  </si>
  <si>
    <t>谯萍萍</t>
  </si>
  <si>
    <t>58.00</t>
  </si>
  <si>
    <t>4615016042419</t>
  </si>
  <si>
    <t>蔡强</t>
  </si>
  <si>
    <t>49.00</t>
  </si>
  <si>
    <t>本科：临床医学专业；
研究生：临床医学专业、外科学专业</t>
  </si>
  <si>
    <t>4615017040204</t>
  </si>
  <si>
    <t>康建军</t>
  </si>
  <si>
    <t>51.00</t>
  </si>
  <si>
    <t>4615017042910</t>
  </si>
  <si>
    <t>周金平</t>
  </si>
  <si>
    <t>本科：临床医学专业；
研究生：临床医学专业、外科学专业、皮肤病与性病学专业</t>
  </si>
  <si>
    <t>4615018042318</t>
  </si>
  <si>
    <t>谭发升</t>
  </si>
  <si>
    <t>57.00</t>
  </si>
  <si>
    <t>本科：临床医学专业
研究生：临床医学专业、重症医学专业、内科学专业</t>
  </si>
  <si>
    <t>4615019040808</t>
  </si>
  <si>
    <t>田会东</t>
  </si>
  <si>
    <t>61.00</t>
  </si>
  <si>
    <t>本科：临床医学专业；
研究生：临床医学专业、临床病理专业</t>
  </si>
  <si>
    <t>4615020042430</t>
  </si>
  <si>
    <t>罗小平</t>
  </si>
  <si>
    <t>4615020040403</t>
  </si>
  <si>
    <t>刘磊</t>
  </si>
  <si>
    <t>50.00</t>
  </si>
  <si>
    <t>4615020042314</t>
  </si>
  <si>
    <t>李丹</t>
  </si>
  <si>
    <t>47.00</t>
  </si>
  <si>
    <t>本科：针灸推拿学专业；
研究生：针灸推拿学专业</t>
  </si>
  <si>
    <t>3615021043604</t>
  </si>
  <si>
    <t>舒玉春</t>
  </si>
  <si>
    <t>54.00</t>
  </si>
  <si>
    <t>蓬溪县
荷叶乡
卫生院</t>
  </si>
  <si>
    <t>专科：临床医学专业；     
本科：临床医学专业</t>
  </si>
  <si>
    <t>4615028043112</t>
  </si>
  <si>
    <t>刘阳</t>
  </si>
  <si>
    <t>4615028040925</t>
  </si>
  <si>
    <t>何成</t>
  </si>
  <si>
    <t>48.00</t>
  </si>
  <si>
    <t>4615028040601</t>
  </si>
  <si>
    <t>李春</t>
  </si>
  <si>
    <t>46.00</t>
  </si>
  <si>
    <t>蓬溪县
任隆中心卫生院</t>
  </si>
  <si>
    <t>专科：中医学专业；         
本科:中医学专业</t>
  </si>
  <si>
    <t>3615029043601</t>
  </si>
  <si>
    <t>廖浩宇</t>
  </si>
  <si>
    <t>60.00</t>
  </si>
  <si>
    <t>3615029043608</t>
  </si>
  <si>
    <t>杨小力</t>
  </si>
  <si>
    <t>55.00</t>
  </si>
  <si>
    <t>3615029043602</t>
  </si>
  <si>
    <t>贺雪印</t>
  </si>
</sst>
</file>

<file path=xl/styles.xml><?xml version="1.0" encoding="utf-8"?>
<styleSheet xmlns="http://schemas.openxmlformats.org/spreadsheetml/2006/main">
  <numFmts count="6">
    <numFmt numFmtId="176" formatCode="_(&quot;$&quot;* #,##0.00_);_(&quot;$&quot;* \(#,##0.00\);_(&quot;$&quot;* &quot;-&quot;??_);_(@_)"/>
    <numFmt numFmtId="177" formatCode="0_ "/>
    <numFmt numFmtId="178" formatCode="_(* #,##0_);_(* \(#,##0\);_(* &quot;-&quot;_);_(@_)"/>
    <numFmt numFmtId="179" formatCode="_(* #,##0.00_);_(* \(#,##0.00\);_(* &quot;-&quot;??_);_(@_)"/>
    <numFmt numFmtId="180" formatCode="_(&quot;$&quot;* #,##0_);_(&quot;$&quot;* \(#,##0\);_(&quot;$&quot;* &quot;-&quot;_);_(@_)"/>
    <numFmt numFmtId="181" formatCode="0.00_ "/>
  </numFmts>
  <fonts count="29">
    <font>
      <sz val="10"/>
      <name val="Arial"/>
      <charset val="0"/>
    </font>
    <font>
      <sz val="12"/>
      <name val="黑体"/>
      <charset val="134"/>
    </font>
    <font>
      <sz val="12"/>
      <name val="黑体"/>
      <charset val="0"/>
    </font>
    <font>
      <sz val="9"/>
      <name val="Arial"/>
      <charset val="0"/>
    </font>
    <font>
      <b/>
      <sz val="18"/>
      <color theme="1"/>
      <name val="方正小标宋简体"/>
      <charset val="134"/>
    </font>
    <font>
      <sz val="9"/>
      <name val="宋体"/>
      <charset val="134"/>
    </font>
    <font>
      <sz val="9"/>
      <name val="宋体"/>
      <charset val="0"/>
    </font>
    <font>
      <sz val="10"/>
      <name val="宋体"/>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2"/>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8" fontId="0" fillId="0" borderId="0" applyFont="0" applyFill="0" applyBorder="0" applyAlignment="0" applyProtection="0"/>
    <xf numFmtId="0" fontId="8" fillId="2" borderId="0" applyNumberFormat="0" applyBorder="0" applyAlignment="0" applyProtection="0">
      <alignment vertical="center"/>
    </xf>
    <xf numFmtId="0" fontId="9" fillId="3" borderId="5" applyNumberFormat="0" applyAlignment="0" applyProtection="0">
      <alignment vertical="center"/>
    </xf>
    <xf numFmtId="179" fontId="0" fillId="0" borderId="0" applyFont="0" applyFill="0" applyBorder="0" applyAlignment="0" applyProtection="0"/>
    <xf numFmtId="180" fontId="0" fillId="0" borderId="0" applyFont="0" applyFill="0" applyBorder="0" applyAlignment="0" applyProtection="0"/>
    <xf numFmtId="0" fontId="8" fillId="4" borderId="0" applyNumberFormat="0" applyBorder="0" applyAlignment="0" applyProtection="0">
      <alignment vertical="center"/>
    </xf>
    <xf numFmtId="0" fontId="10" fillId="5" borderId="0" applyNumberFormat="0" applyBorder="0" applyAlignment="0" applyProtection="0">
      <alignment vertical="center"/>
    </xf>
    <xf numFmtId="176" fontId="0" fillId="0" borderId="0" applyFont="0" applyFill="0" applyBorder="0" applyAlignment="0" applyProtection="0"/>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xf numFmtId="0" fontId="13" fillId="0" borderId="0" applyNumberFormat="0" applyFill="0" applyBorder="0" applyAlignment="0" applyProtection="0">
      <alignment vertical="center"/>
    </xf>
    <xf numFmtId="0" fontId="14" fillId="7" borderId="6" applyNumberFormat="0" applyFont="0" applyAlignment="0" applyProtection="0">
      <alignment vertical="center"/>
    </xf>
    <xf numFmtId="0" fontId="15" fillId="0" borderId="0"/>
    <xf numFmtId="0" fontId="11"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1" fillId="9" borderId="0" applyNumberFormat="0" applyBorder="0" applyAlignment="0" applyProtection="0">
      <alignment vertical="center"/>
    </xf>
    <xf numFmtId="0" fontId="16" fillId="0" borderId="8" applyNumberFormat="0" applyFill="0" applyAlignment="0" applyProtection="0">
      <alignment vertical="center"/>
    </xf>
    <xf numFmtId="0" fontId="11"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5" fillId="0" borderId="0"/>
  </cellStyleXfs>
  <cellXfs count="31">
    <xf numFmtId="0" fontId="0" fillId="0" borderId="0" xfId="0"/>
    <xf numFmtId="0" fontId="0" fillId="0" borderId="0" xfId="0" applyFill="1"/>
    <xf numFmtId="0" fontId="0" fillId="0" borderId="0" xfId="0" applyAlignment="1"/>
    <xf numFmtId="0" fontId="0" fillId="0" borderId="0" xfId="0" applyAlignment="1">
      <alignment horizontal="center"/>
    </xf>
    <xf numFmtId="181" fontId="0" fillId="0" borderId="0" xfId="0" applyNumberFormat="1"/>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181" fontId="3" fillId="0" borderId="0" xfId="0" applyNumberFormat="1" applyFont="1" applyFill="1" applyAlignment="1">
      <alignment horizontal="center" vertical="center" wrapText="1"/>
    </xf>
    <xf numFmtId="0" fontId="0" fillId="0" borderId="0" xfId="0" applyAlignment="1">
      <alignment horizontal="center" vertical="center"/>
    </xf>
    <xf numFmtId="181" fontId="6" fillId="0" borderId="1" xfId="0" applyNumberFormat="1" applyFont="1" applyBorder="1" applyAlignment="1">
      <alignment horizontal="center" vertical="center" wrapText="1"/>
    </xf>
    <xf numFmtId="181"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xf>
    <xf numFmtId="181" fontId="0" fillId="0" borderId="1" xfId="0" applyNumberFormat="1" applyBorder="1" applyAlignment="1">
      <alignment horizontal="center" vertical="center"/>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考试 2" xfId="50"/>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autoPageBreaks="0"/>
  </sheetPr>
  <dimension ref="A1:R93"/>
  <sheetViews>
    <sheetView tabSelected="1" zoomScaleSheetLayoutView="60" topLeftCell="A58" workbookViewId="0">
      <selection activeCell="G46" sqref="G46:R77"/>
    </sheetView>
  </sheetViews>
  <sheetFormatPr defaultColWidth="9.13888888888889" defaultRowHeight="13.2"/>
  <cols>
    <col min="1" max="1" width="3.22222222222222" style="1" customWidth="1"/>
    <col min="2" max="2" width="6.88888888888889" customWidth="1"/>
    <col min="3" max="3" width="9.22222222222222" customWidth="1"/>
    <col min="4" max="4" width="8.55555555555556" customWidth="1"/>
    <col min="5" max="5" width="4.77777777777778" customWidth="1"/>
    <col min="6" max="6" width="27.1111111111111" style="2" customWidth="1"/>
    <col min="7" max="7" width="13.2222222222222" style="3" customWidth="1"/>
    <col min="8" max="8" width="6.33333333333333" customWidth="1"/>
    <col min="9" max="9" width="5.44444444444444" style="4" customWidth="1"/>
    <col min="10" max="10" width="4.33333333333333" customWidth="1"/>
    <col min="11" max="11" width="5.66666666666667" customWidth="1"/>
    <col min="12" max="12" width="5.88888888888889" customWidth="1"/>
    <col min="13" max="13" width="6.33333333333333" customWidth="1"/>
    <col min="14" max="14" width="5.88888888888889" customWidth="1"/>
    <col min="15" max="15" width="6.66666666666667" customWidth="1"/>
    <col min="16" max="16" width="5.11111111111111" customWidth="1"/>
    <col min="17" max="17" width="4.55555555555556" customWidth="1"/>
    <col min="18" max="18" width="8.33333333333333" customWidth="1"/>
  </cols>
  <sheetData>
    <row r="1" ht="18" customHeight="1" spans="1:13">
      <c r="A1" s="5" t="s">
        <v>0</v>
      </c>
      <c r="B1" s="6"/>
      <c r="C1" s="7"/>
      <c r="D1" s="7"/>
      <c r="E1" s="7"/>
      <c r="F1" s="8"/>
      <c r="G1" s="7"/>
      <c r="H1" s="7"/>
      <c r="I1" s="19"/>
      <c r="J1" s="7"/>
      <c r="K1" s="7"/>
      <c r="L1" s="7"/>
      <c r="M1" s="20"/>
    </row>
    <row r="2" ht="33" customHeight="1" spans="1:18">
      <c r="A2" s="9" t="s">
        <v>1</v>
      </c>
      <c r="B2" s="9"/>
      <c r="C2" s="9"/>
      <c r="D2" s="9"/>
      <c r="E2" s="9"/>
      <c r="F2" s="9"/>
      <c r="G2" s="9"/>
      <c r="H2" s="9"/>
      <c r="I2" s="9"/>
      <c r="J2" s="9"/>
      <c r="K2" s="9"/>
      <c r="L2" s="9"/>
      <c r="M2" s="9"/>
      <c r="N2" s="9"/>
      <c r="O2" s="9"/>
      <c r="P2" s="9"/>
      <c r="Q2" s="9"/>
      <c r="R2" s="9"/>
    </row>
    <row r="3" ht="56" customHeight="1" spans="1:18">
      <c r="A3" s="10" t="s">
        <v>2</v>
      </c>
      <c r="B3" s="11" t="s">
        <v>3</v>
      </c>
      <c r="C3" s="11" t="s">
        <v>4</v>
      </c>
      <c r="D3" s="11" t="s">
        <v>5</v>
      </c>
      <c r="E3" s="12" t="s">
        <v>6</v>
      </c>
      <c r="F3" s="13" t="s">
        <v>7</v>
      </c>
      <c r="G3" s="11" t="s">
        <v>8</v>
      </c>
      <c r="H3" s="11" t="s">
        <v>9</v>
      </c>
      <c r="I3" s="21" t="s">
        <v>10</v>
      </c>
      <c r="J3" s="11" t="s">
        <v>11</v>
      </c>
      <c r="K3" s="11" t="s">
        <v>12</v>
      </c>
      <c r="L3" s="11" t="s">
        <v>13</v>
      </c>
      <c r="M3" s="11" t="s">
        <v>14</v>
      </c>
      <c r="N3" s="11" t="s">
        <v>15</v>
      </c>
      <c r="O3" s="11" t="s">
        <v>16</v>
      </c>
      <c r="P3" s="11" t="s">
        <v>17</v>
      </c>
      <c r="Q3" s="11" t="s">
        <v>18</v>
      </c>
      <c r="R3" s="24" t="s">
        <v>19</v>
      </c>
    </row>
    <row r="4" ht="27" customHeight="1" spans="1:18">
      <c r="A4" s="14">
        <v>1</v>
      </c>
      <c r="B4" s="15">
        <v>615001</v>
      </c>
      <c r="C4" s="15" t="s">
        <v>20</v>
      </c>
      <c r="D4" s="15" t="s">
        <v>21</v>
      </c>
      <c r="E4" s="15">
        <v>1</v>
      </c>
      <c r="F4" s="16" t="s">
        <v>22</v>
      </c>
      <c r="G4" s="17" t="s">
        <v>23</v>
      </c>
      <c r="H4" s="15" t="s">
        <v>24</v>
      </c>
      <c r="I4" s="15" t="s">
        <v>25</v>
      </c>
      <c r="J4" s="11"/>
      <c r="K4" s="21">
        <f t="shared" ref="K4:K45" si="0">I4+J4</f>
        <v>66.8</v>
      </c>
      <c r="L4" s="21">
        <f>K4*0.6</f>
        <v>40.08</v>
      </c>
      <c r="M4" s="21">
        <v>80.06</v>
      </c>
      <c r="N4" s="22">
        <f t="shared" ref="N4:N28" si="1">M4*0.4</f>
        <v>32.024</v>
      </c>
      <c r="O4" s="22">
        <f t="shared" ref="O4:O28" si="2">L4+N4</f>
        <v>72.104</v>
      </c>
      <c r="P4" s="17">
        <v>1</v>
      </c>
      <c r="Q4" s="17" t="s">
        <v>26</v>
      </c>
      <c r="R4" s="25"/>
    </row>
    <row r="5" ht="27" customHeight="1" spans="1:18">
      <c r="A5" s="14">
        <v>2</v>
      </c>
      <c r="B5" s="15">
        <v>615001</v>
      </c>
      <c r="C5" s="15"/>
      <c r="D5" s="15"/>
      <c r="E5" s="15"/>
      <c r="F5" s="16"/>
      <c r="G5" s="17" t="s">
        <v>27</v>
      </c>
      <c r="H5" s="15" t="s">
        <v>28</v>
      </c>
      <c r="I5" s="15" t="s">
        <v>29</v>
      </c>
      <c r="J5" s="11"/>
      <c r="K5" s="21">
        <f t="shared" si="0"/>
        <v>63.6</v>
      </c>
      <c r="L5" s="21">
        <f t="shared" ref="L5:L45" si="3">K5*0.6</f>
        <v>38.16</v>
      </c>
      <c r="M5" s="21">
        <v>80.36</v>
      </c>
      <c r="N5" s="22">
        <f t="shared" si="1"/>
        <v>32.144</v>
      </c>
      <c r="O5" s="22">
        <f t="shared" si="2"/>
        <v>70.304</v>
      </c>
      <c r="P5" s="17">
        <v>2</v>
      </c>
      <c r="Q5" s="17"/>
      <c r="R5" s="25"/>
    </row>
    <row r="6" ht="27" customHeight="1" spans="1:18">
      <c r="A6" s="14">
        <v>3</v>
      </c>
      <c r="B6" s="15">
        <v>615001</v>
      </c>
      <c r="C6" s="15"/>
      <c r="D6" s="15"/>
      <c r="E6" s="15"/>
      <c r="F6" s="16"/>
      <c r="G6" s="17" t="s">
        <v>30</v>
      </c>
      <c r="H6" s="15" t="s">
        <v>31</v>
      </c>
      <c r="I6" s="15" t="s">
        <v>32</v>
      </c>
      <c r="J6" s="11"/>
      <c r="K6" s="21">
        <f t="shared" si="0"/>
        <v>61.2</v>
      </c>
      <c r="L6" s="21">
        <f t="shared" si="3"/>
        <v>36.72</v>
      </c>
      <c r="M6" s="21">
        <v>80.6</v>
      </c>
      <c r="N6" s="22">
        <f t="shared" si="1"/>
        <v>32.24</v>
      </c>
      <c r="O6" s="22">
        <f t="shared" si="2"/>
        <v>68.96</v>
      </c>
      <c r="P6" s="17">
        <v>3</v>
      </c>
      <c r="Q6" s="17"/>
      <c r="R6" s="25"/>
    </row>
    <row r="7" ht="27" customHeight="1" spans="1:18">
      <c r="A7" s="14">
        <v>4</v>
      </c>
      <c r="B7" s="15">
        <v>615002</v>
      </c>
      <c r="C7" s="15" t="s">
        <v>33</v>
      </c>
      <c r="D7" s="15" t="s">
        <v>34</v>
      </c>
      <c r="E7" s="15">
        <v>1</v>
      </c>
      <c r="F7" s="16" t="s">
        <v>35</v>
      </c>
      <c r="G7" s="17" t="s">
        <v>36</v>
      </c>
      <c r="H7" s="18" t="s">
        <v>37</v>
      </c>
      <c r="I7" s="15" t="s">
        <v>38</v>
      </c>
      <c r="J7" s="11"/>
      <c r="K7" s="21">
        <f t="shared" si="0"/>
        <v>74.7</v>
      </c>
      <c r="L7" s="21">
        <f t="shared" si="3"/>
        <v>44.82</v>
      </c>
      <c r="M7" s="21">
        <v>83.96</v>
      </c>
      <c r="N7" s="22">
        <f t="shared" si="1"/>
        <v>33.584</v>
      </c>
      <c r="O7" s="22">
        <f t="shared" si="2"/>
        <v>78.404</v>
      </c>
      <c r="P7" s="17">
        <v>1</v>
      </c>
      <c r="Q7" s="17" t="s">
        <v>26</v>
      </c>
      <c r="R7" s="25"/>
    </row>
    <row r="8" ht="27" customHeight="1" spans="1:18">
      <c r="A8" s="14">
        <v>5</v>
      </c>
      <c r="B8" s="15">
        <v>615002</v>
      </c>
      <c r="C8" s="15"/>
      <c r="D8" s="15"/>
      <c r="E8" s="15"/>
      <c r="F8" s="16"/>
      <c r="G8" s="17" t="s">
        <v>39</v>
      </c>
      <c r="H8" s="18" t="s">
        <v>40</v>
      </c>
      <c r="I8" s="15" t="s">
        <v>41</v>
      </c>
      <c r="J8" s="11"/>
      <c r="K8" s="21">
        <f t="shared" si="0"/>
        <v>72.3</v>
      </c>
      <c r="L8" s="21">
        <f t="shared" si="3"/>
        <v>43.38</v>
      </c>
      <c r="M8" s="21">
        <v>82.7</v>
      </c>
      <c r="N8" s="22">
        <f t="shared" si="1"/>
        <v>33.08</v>
      </c>
      <c r="O8" s="22">
        <f t="shared" si="2"/>
        <v>76.46</v>
      </c>
      <c r="P8" s="17">
        <v>2</v>
      </c>
      <c r="Q8" s="17"/>
      <c r="R8" s="25"/>
    </row>
    <row r="9" ht="27" customHeight="1" spans="1:18">
      <c r="A9" s="14">
        <v>6</v>
      </c>
      <c r="B9" s="15">
        <v>615002</v>
      </c>
      <c r="C9" s="15"/>
      <c r="D9" s="15"/>
      <c r="E9" s="15"/>
      <c r="F9" s="16"/>
      <c r="G9" s="17" t="s">
        <v>42</v>
      </c>
      <c r="H9" s="18" t="s">
        <v>43</v>
      </c>
      <c r="I9" s="15" t="s">
        <v>44</v>
      </c>
      <c r="J9" s="11"/>
      <c r="K9" s="21">
        <f t="shared" si="0"/>
        <v>73.4</v>
      </c>
      <c r="L9" s="21">
        <f t="shared" si="3"/>
        <v>44.04</v>
      </c>
      <c r="M9" s="21">
        <v>78.96</v>
      </c>
      <c r="N9" s="22">
        <f t="shared" si="1"/>
        <v>31.584</v>
      </c>
      <c r="O9" s="22">
        <f t="shared" si="2"/>
        <v>75.624</v>
      </c>
      <c r="P9" s="17">
        <v>3</v>
      </c>
      <c r="Q9" s="17"/>
      <c r="R9" s="25"/>
    </row>
    <row r="10" ht="27" customHeight="1" spans="1:18">
      <c r="A10" s="14">
        <v>7</v>
      </c>
      <c r="B10" s="15">
        <v>615003</v>
      </c>
      <c r="C10" s="15" t="s">
        <v>45</v>
      </c>
      <c r="D10" s="15" t="s">
        <v>46</v>
      </c>
      <c r="E10" s="15">
        <v>1</v>
      </c>
      <c r="F10" s="16" t="s">
        <v>47</v>
      </c>
      <c r="G10" s="15" t="s">
        <v>48</v>
      </c>
      <c r="H10" s="17" t="s">
        <v>49</v>
      </c>
      <c r="I10" s="15" t="s">
        <v>50</v>
      </c>
      <c r="J10" s="11">
        <v>4</v>
      </c>
      <c r="K10" s="21">
        <f t="shared" si="0"/>
        <v>69.7</v>
      </c>
      <c r="L10" s="21">
        <f t="shared" si="3"/>
        <v>41.82</v>
      </c>
      <c r="M10" s="21">
        <v>78.4</v>
      </c>
      <c r="N10" s="22">
        <f t="shared" si="1"/>
        <v>31.36</v>
      </c>
      <c r="O10" s="22">
        <f t="shared" si="2"/>
        <v>73.18</v>
      </c>
      <c r="P10" s="17">
        <v>1</v>
      </c>
      <c r="Q10" s="17" t="s">
        <v>26</v>
      </c>
      <c r="R10" s="25"/>
    </row>
    <row r="11" ht="27" customHeight="1" spans="1:18">
      <c r="A11" s="14">
        <v>8</v>
      </c>
      <c r="B11" s="15">
        <v>615003</v>
      </c>
      <c r="C11" s="15"/>
      <c r="D11" s="15"/>
      <c r="E11" s="15"/>
      <c r="F11" s="16"/>
      <c r="G11" s="15" t="s">
        <v>51</v>
      </c>
      <c r="H11" s="17" t="s">
        <v>52</v>
      </c>
      <c r="I11" s="15" t="s">
        <v>53</v>
      </c>
      <c r="J11" s="11"/>
      <c r="K11" s="21">
        <f t="shared" si="0"/>
        <v>66.5</v>
      </c>
      <c r="L11" s="21">
        <f t="shared" si="3"/>
        <v>39.9</v>
      </c>
      <c r="M11" s="21">
        <v>80.7</v>
      </c>
      <c r="N11" s="22">
        <f t="shared" si="1"/>
        <v>32.28</v>
      </c>
      <c r="O11" s="22">
        <f t="shared" si="2"/>
        <v>72.18</v>
      </c>
      <c r="P11" s="17">
        <v>2</v>
      </c>
      <c r="Q11" s="17"/>
      <c r="R11" s="25"/>
    </row>
    <row r="12" ht="27" customHeight="1" spans="1:18">
      <c r="A12" s="14">
        <v>9</v>
      </c>
      <c r="B12" s="15">
        <v>615003</v>
      </c>
      <c r="C12" s="15"/>
      <c r="D12" s="15"/>
      <c r="E12" s="15"/>
      <c r="F12" s="16"/>
      <c r="G12" s="15" t="s">
        <v>54</v>
      </c>
      <c r="H12" s="17" t="s">
        <v>55</v>
      </c>
      <c r="I12" s="15" t="s">
        <v>56</v>
      </c>
      <c r="J12" s="11"/>
      <c r="K12" s="21">
        <f t="shared" si="0"/>
        <v>67.3</v>
      </c>
      <c r="L12" s="21">
        <f t="shared" si="3"/>
        <v>40.38</v>
      </c>
      <c r="M12" s="21">
        <v>79.2</v>
      </c>
      <c r="N12" s="22">
        <f t="shared" si="1"/>
        <v>31.68</v>
      </c>
      <c r="O12" s="22">
        <f t="shared" si="2"/>
        <v>72.06</v>
      </c>
      <c r="P12" s="17">
        <v>3</v>
      </c>
      <c r="Q12" s="17"/>
      <c r="R12" s="25"/>
    </row>
    <row r="13" ht="27" customHeight="1" spans="1:18">
      <c r="A13" s="14">
        <v>10</v>
      </c>
      <c r="B13" s="15">
        <v>615004</v>
      </c>
      <c r="C13" s="15" t="s">
        <v>45</v>
      </c>
      <c r="D13" s="15" t="s">
        <v>46</v>
      </c>
      <c r="E13" s="15">
        <v>1</v>
      </c>
      <c r="F13" s="16" t="s">
        <v>57</v>
      </c>
      <c r="G13" s="15" t="s">
        <v>58</v>
      </c>
      <c r="H13" s="17" t="s">
        <v>59</v>
      </c>
      <c r="I13" s="17" t="s">
        <v>60</v>
      </c>
      <c r="J13" s="11"/>
      <c r="K13" s="21">
        <f t="shared" si="0"/>
        <v>74.3</v>
      </c>
      <c r="L13" s="21">
        <f t="shared" si="3"/>
        <v>44.58</v>
      </c>
      <c r="M13" s="21">
        <v>84.5</v>
      </c>
      <c r="N13" s="22">
        <f t="shared" si="1"/>
        <v>33.8</v>
      </c>
      <c r="O13" s="22">
        <f t="shared" si="2"/>
        <v>78.38</v>
      </c>
      <c r="P13" s="17">
        <v>1</v>
      </c>
      <c r="Q13" s="17" t="s">
        <v>26</v>
      </c>
      <c r="R13" s="25"/>
    </row>
    <row r="14" ht="27" customHeight="1" spans="1:18">
      <c r="A14" s="14">
        <v>11</v>
      </c>
      <c r="B14" s="15">
        <v>615004</v>
      </c>
      <c r="C14" s="15"/>
      <c r="D14" s="15"/>
      <c r="E14" s="15"/>
      <c r="F14" s="16"/>
      <c r="G14" s="15" t="s">
        <v>61</v>
      </c>
      <c r="H14" s="17" t="s">
        <v>62</v>
      </c>
      <c r="I14" s="17" t="s">
        <v>63</v>
      </c>
      <c r="J14" s="11"/>
      <c r="K14" s="21">
        <f t="shared" si="0"/>
        <v>70.1</v>
      </c>
      <c r="L14" s="21">
        <f t="shared" si="3"/>
        <v>42.06</v>
      </c>
      <c r="M14" s="21">
        <v>81.8</v>
      </c>
      <c r="N14" s="22">
        <f t="shared" si="1"/>
        <v>32.72</v>
      </c>
      <c r="O14" s="22">
        <f t="shared" si="2"/>
        <v>74.78</v>
      </c>
      <c r="P14" s="17">
        <v>2</v>
      </c>
      <c r="Q14" s="17"/>
      <c r="R14" s="25"/>
    </row>
    <row r="15" ht="27" customHeight="1" spans="1:18">
      <c r="A15" s="14">
        <v>12</v>
      </c>
      <c r="B15" s="15">
        <v>615004</v>
      </c>
      <c r="C15" s="15"/>
      <c r="D15" s="15"/>
      <c r="E15" s="15"/>
      <c r="F15" s="16"/>
      <c r="G15" s="15" t="s">
        <v>64</v>
      </c>
      <c r="H15" s="17" t="s">
        <v>65</v>
      </c>
      <c r="I15" s="17" t="s">
        <v>66</v>
      </c>
      <c r="J15" s="11"/>
      <c r="K15" s="21">
        <f t="shared" si="0"/>
        <v>69</v>
      </c>
      <c r="L15" s="21">
        <f t="shared" si="3"/>
        <v>41.4</v>
      </c>
      <c r="M15" s="21">
        <v>79.46</v>
      </c>
      <c r="N15" s="22">
        <f t="shared" si="1"/>
        <v>31.784</v>
      </c>
      <c r="O15" s="22">
        <f t="shared" si="2"/>
        <v>73.184</v>
      </c>
      <c r="P15" s="17">
        <v>3</v>
      </c>
      <c r="Q15" s="17"/>
      <c r="R15" s="25"/>
    </row>
    <row r="16" ht="27" customHeight="1" spans="1:18">
      <c r="A16" s="14">
        <v>13</v>
      </c>
      <c r="B16" s="15">
        <v>615005</v>
      </c>
      <c r="C16" s="15" t="s">
        <v>67</v>
      </c>
      <c r="D16" s="15" t="s">
        <v>68</v>
      </c>
      <c r="E16" s="15">
        <v>1</v>
      </c>
      <c r="F16" s="16" t="s">
        <v>69</v>
      </c>
      <c r="G16" s="17" t="s">
        <v>70</v>
      </c>
      <c r="H16" s="15" t="s">
        <v>71</v>
      </c>
      <c r="I16" s="15" t="s">
        <v>72</v>
      </c>
      <c r="J16" s="11"/>
      <c r="K16" s="21">
        <f t="shared" si="0"/>
        <v>72.6</v>
      </c>
      <c r="L16" s="21">
        <f t="shared" si="3"/>
        <v>43.56</v>
      </c>
      <c r="M16" s="21">
        <v>81.8</v>
      </c>
      <c r="N16" s="22">
        <f t="shared" si="1"/>
        <v>32.72</v>
      </c>
      <c r="O16" s="22">
        <f t="shared" si="2"/>
        <v>76.28</v>
      </c>
      <c r="P16" s="17">
        <v>1</v>
      </c>
      <c r="Q16" s="17" t="s">
        <v>26</v>
      </c>
      <c r="R16" s="25"/>
    </row>
    <row r="17" ht="27" customHeight="1" spans="1:18">
      <c r="A17" s="14">
        <v>14</v>
      </c>
      <c r="B17" s="15">
        <v>615005</v>
      </c>
      <c r="C17" s="15"/>
      <c r="D17" s="15"/>
      <c r="E17" s="15"/>
      <c r="F17" s="16"/>
      <c r="G17" s="17" t="s">
        <v>73</v>
      </c>
      <c r="H17" s="15" t="s">
        <v>74</v>
      </c>
      <c r="I17" s="15" t="s">
        <v>75</v>
      </c>
      <c r="J17" s="11"/>
      <c r="K17" s="21">
        <f t="shared" si="0"/>
        <v>67.8</v>
      </c>
      <c r="L17" s="21">
        <f t="shared" si="3"/>
        <v>40.68</v>
      </c>
      <c r="M17" s="21">
        <v>78.28</v>
      </c>
      <c r="N17" s="22">
        <f t="shared" si="1"/>
        <v>31.312</v>
      </c>
      <c r="O17" s="22">
        <f t="shared" si="2"/>
        <v>71.992</v>
      </c>
      <c r="P17" s="17">
        <v>2</v>
      </c>
      <c r="Q17" s="17"/>
      <c r="R17" s="25"/>
    </row>
    <row r="18" ht="27" customHeight="1" spans="1:18">
      <c r="A18" s="14">
        <v>15</v>
      </c>
      <c r="B18" s="15">
        <v>615005</v>
      </c>
      <c r="C18" s="15"/>
      <c r="D18" s="15"/>
      <c r="E18" s="15"/>
      <c r="F18" s="16"/>
      <c r="G18" s="17" t="s">
        <v>76</v>
      </c>
      <c r="H18" s="15" t="s">
        <v>77</v>
      </c>
      <c r="I18" s="15" t="s">
        <v>78</v>
      </c>
      <c r="J18" s="11"/>
      <c r="K18" s="21">
        <f t="shared" si="0"/>
        <v>62.3</v>
      </c>
      <c r="L18" s="21">
        <f t="shared" si="3"/>
        <v>37.38</v>
      </c>
      <c r="M18" s="21">
        <v>81.7</v>
      </c>
      <c r="N18" s="22">
        <f t="shared" si="1"/>
        <v>32.68</v>
      </c>
      <c r="O18" s="22">
        <f t="shared" si="2"/>
        <v>70.06</v>
      </c>
      <c r="P18" s="17">
        <v>3</v>
      </c>
      <c r="Q18" s="17"/>
      <c r="R18" s="25"/>
    </row>
    <row r="19" ht="27" customHeight="1" spans="1:18">
      <c r="A19" s="14">
        <v>16</v>
      </c>
      <c r="B19" s="15">
        <v>615006</v>
      </c>
      <c r="C19" s="15" t="s">
        <v>79</v>
      </c>
      <c r="D19" s="15" t="s">
        <v>80</v>
      </c>
      <c r="E19" s="15">
        <v>1</v>
      </c>
      <c r="F19" s="16" t="s">
        <v>81</v>
      </c>
      <c r="G19" s="15" t="s">
        <v>82</v>
      </c>
      <c r="H19" s="15" t="s">
        <v>83</v>
      </c>
      <c r="I19" s="15" t="s">
        <v>84</v>
      </c>
      <c r="J19" s="11"/>
      <c r="K19" s="21">
        <f t="shared" si="0"/>
        <v>69.1</v>
      </c>
      <c r="L19" s="21">
        <f t="shared" si="3"/>
        <v>41.46</v>
      </c>
      <c r="M19" s="21">
        <v>84.7</v>
      </c>
      <c r="N19" s="22">
        <f t="shared" si="1"/>
        <v>33.88</v>
      </c>
      <c r="O19" s="22">
        <f t="shared" si="2"/>
        <v>75.34</v>
      </c>
      <c r="P19" s="17">
        <v>1</v>
      </c>
      <c r="Q19" s="17" t="s">
        <v>26</v>
      </c>
      <c r="R19" s="25"/>
    </row>
    <row r="20" ht="27" customHeight="1" spans="1:18">
      <c r="A20" s="14">
        <v>17</v>
      </c>
      <c r="B20" s="15">
        <v>615006</v>
      </c>
      <c r="C20" s="15"/>
      <c r="D20" s="15"/>
      <c r="E20" s="15"/>
      <c r="F20" s="16"/>
      <c r="G20" s="15" t="s">
        <v>85</v>
      </c>
      <c r="H20" s="15" t="s">
        <v>86</v>
      </c>
      <c r="I20" s="15" t="s">
        <v>87</v>
      </c>
      <c r="J20" s="11"/>
      <c r="K20" s="21">
        <f t="shared" si="0"/>
        <v>72.5</v>
      </c>
      <c r="L20" s="21">
        <f t="shared" si="3"/>
        <v>43.5</v>
      </c>
      <c r="M20" s="21">
        <v>78.24</v>
      </c>
      <c r="N20" s="22">
        <f t="shared" si="1"/>
        <v>31.296</v>
      </c>
      <c r="O20" s="22">
        <f t="shared" si="2"/>
        <v>74.796</v>
      </c>
      <c r="P20" s="17">
        <v>2</v>
      </c>
      <c r="Q20" s="17"/>
      <c r="R20" s="25"/>
    </row>
    <row r="21" ht="27" customHeight="1" spans="1:18">
      <c r="A21" s="14">
        <v>18</v>
      </c>
      <c r="B21" s="15">
        <v>615006</v>
      </c>
      <c r="C21" s="15"/>
      <c r="D21" s="15"/>
      <c r="E21" s="15"/>
      <c r="F21" s="16"/>
      <c r="G21" s="15" t="s">
        <v>88</v>
      </c>
      <c r="H21" s="15" t="s">
        <v>89</v>
      </c>
      <c r="I21" s="15" t="s">
        <v>90</v>
      </c>
      <c r="J21" s="11"/>
      <c r="K21" s="21">
        <f t="shared" si="0"/>
        <v>66.4</v>
      </c>
      <c r="L21" s="21">
        <f t="shared" si="3"/>
        <v>39.84</v>
      </c>
      <c r="M21" s="21">
        <v>81.94</v>
      </c>
      <c r="N21" s="22">
        <f t="shared" si="1"/>
        <v>32.776</v>
      </c>
      <c r="O21" s="22">
        <f t="shared" si="2"/>
        <v>72.616</v>
      </c>
      <c r="P21" s="17">
        <v>3</v>
      </c>
      <c r="Q21" s="17"/>
      <c r="R21" s="25"/>
    </row>
    <row r="22" ht="26" customHeight="1" spans="1:18">
      <c r="A22" s="14">
        <v>19</v>
      </c>
      <c r="B22" s="15">
        <v>615007</v>
      </c>
      <c r="C22" s="15" t="s">
        <v>79</v>
      </c>
      <c r="D22" s="15" t="s">
        <v>80</v>
      </c>
      <c r="E22" s="15">
        <v>1</v>
      </c>
      <c r="F22" s="16" t="s">
        <v>91</v>
      </c>
      <c r="G22" s="15" t="s">
        <v>92</v>
      </c>
      <c r="H22" s="15" t="s">
        <v>93</v>
      </c>
      <c r="I22" s="15" t="s">
        <v>94</v>
      </c>
      <c r="J22" s="11"/>
      <c r="K22" s="21">
        <f t="shared" si="0"/>
        <v>70.8</v>
      </c>
      <c r="L22" s="21">
        <f t="shared" si="3"/>
        <v>42.48</v>
      </c>
      <c r="M22" s="21">
        <v>79.3</v>
      </c>
      <c r="N22" s="22">
        <f t="shared" si="1"/>
        <v>31.72</v>
      </c>
      <c r="O22" s="22">
        <f t="shared" si="2"/>
        <v>74.2</v>
      </c>
      <c r="P22" s="17">
        <v>1</v>
      </c>
      <c r="Q22" s="17" t="s">
        <v>26</v>
      </c>
      <c r="R22" s="25"/>
    </row>
    <row r="23" ht="26" customHeight="1" spans="1:18">
      <c r="A23" s="14">
        <v>20</v>
      </c>
      <c r="B23" s="15">
        <v>615007</v>
      </c>
      <c r="C23" s="15"/>
      <c r="D23" s="15"/>
      <c r="E23" s="15"/>
      <c r="F23" s="16"/>
      <c r="G23" s="15" t="s">
        <v>95</v>
      </c>
      <c r="H23" s="15" t="s">
        <v>96</v>
      </c>
      <c r="I23" s="15" t="s">
        <v>97</v>
      </c>
      <c r="J23" s="11"/>
      <c r="K23" s="21">
        <f t="shared" si="0"/>
        <v>61.4</v>
      </c>
      <c r="L23" s="21">
        <f t="shared" si="3"/>
        <v>36.84</v>
      </c>
      <c r="M23" s="21">
        <v>85</v>
      </c>
      <c r="N23" s="22">
        <f t="shared" si="1"/>
        <v>34</v>
      </c>
      <c r="O23" s="22">
        <f t="shared" si="2"/>
        <v>70.84</v>
      </c>
      <c r="P23" s="17">
        <v>2</v>
      </c>
      <c r="Q23" s="17"/>
      <c r="R23" s="25"/>
    </row>
    <row r="24" ht="26" customHeight="1" spans="1:18">
      <c r="A24" s="14">
        <v>21</v>
      </c>
      <c r="B24" s="15">
        <v>615007</v>
      </c>
      <c r="C24" s="15"/>
      <c r="D24" s="15"/>
      <c r="E24" s="15"/>
      <c r="F24" s="16"/>
      <c r="G24" s="15" t="s">
        <v>98</v>
      </c>
      <c r="H24" s="15" t="s">
        <v>99</v>
      </c>
      <c r="I24" s="15" t="s">
        <v>100</v>
      </c>
      <c r="J24" s="11"/>
      <c r="K24" s="21">
        <f t="shared" si="0"/>
        <v>63.5</v>
      </c>
      <c r="L24" s="21">
        <f t="shared" si="3"/>
        <v>38.1</v>
      </c>
      <c r="M24" s="21">
        <v>76.8</v>
      </c>
      <c r="N24" s="22">
        <f t="shared" si="1"/>
        <v>30.72</v>
      </c>
      <c r="O24" s="22">
        <f t="shared" si="2"/>
        <v>68.82</v>
      </c>
      <c r="P24" s="17">
        <v>3</v>
      </c>
      <c r="Q24" s="17"/>
      <c r="R24" s="25"/>
    </row>
    <row r="25" ht="26" customHeight="1" spans="1:18">
      <c r="A25" s="14">
        <v>22</v>
      </c>
      <c r="B25" s="15">
        <v>615008</v>
      </c>
      <c r="C25" s="15" t="s">
        <v>101</v>
      </c>
      <c r="D25" s="15" t="s">
        <v>102</v>
      </c>
      <c r="E25" s="15">
        <v>2</v>
      </c>
      <c r="F25" s="16" t="s">
        <v>103</v>
      </c>
      <c r="G25" s="15" t="s">
        <v>104</v>
      </c>
      <c r="H25" s="15" t="s">
        <v>105</v>
      </c>
      <c r="I25" s="15" t="s">
        <v>106</v>
      </c>
      <c r="J25" s="11"/>
      <c r="K25" s="21">
        <f t="shared" si="0"/>
        <v>70.3</v>
      </c>
      <c r="L25" s="21">
        <f t="shared" si="3"/>
        <v>42.18</v>
      </c>
      <c r="M25" s="21">
        <v>83.4</v>
      </c>
      <c r="N25" s="22">
        <f t="shared" si="1"/>
        <v>33.36</v>
      </c>
      <c r="O25" s="22">
        <f t="shared" si="2"/>
        <v>75.54</v>
      </c>
      <c r="P25" s="17">
        <v>1</v>
      </c>
      <c r="Q25" s="17" t="s">
        <v>26</v>
      </c>
      <c r="R25" s="25"/>
    </row>
    <row r="26" ht="26" customHeight="1" spans="1:18">
      <c r="A26" s="14">
        <v>23</v>
      </c>
      <c r="B26" s="15">
        <v>615008</v>
      </c>
      <c r="C26" s="15"/>
      <c r="D26" s="15"/>
      <c r="E26" s="15"/>
      <c r="F26" s="16"/>
      <c r="G26" s="15" t="s">
        <v>107</v>
      </c>
      <c r="H26" s="15" t="s">
        <v>108</v>
      </c>
      <c r="I26" s="15" t="s">
        <v>109</v>
      </c>
      <c r="J26" s="11"/>
      <c r="K26" s="21">
        <f t="shared" si="0"/>
        <v>72.9</v>
      </c>
      <c r="L26" s="21">
        <f t="shared" si="3"/>
        <v>43.74</v>
      </c>
      <c r="M26" s="21">
        <v>76.54</v>
      </c>
      <c r="N26" s="22">
        <f t="shared" si="1"/>
        <v>30.616</v>
      </c>
      <c r="O26" s="22">
        <f t="shared" si="2"/>
        <v>74.356</v>
      </c>
      <c r="P26" s="17">
        <v>2</v>
      </c>
      <c r="Q26" s="17" t="s">
        <v>26</v>
      </c>
      <c r="R26" s="25"/>
    </row>
    <row r="27" ht="26" customHeight="1" spans="1:18">
      <c r="A27" s="14">
        <v>24</v>
      </c>
      <c r="B27" s="15">
        <v>615008</v>
      </c>
      <c r="C27" s="15"/>
      <c r="D27" s="15"/>
      <c r="E27" s="15"/>
      <c r="F27" s="16"/>
      <c r="G27" s="15" t="s">
        <v>110</v>
      </c>
      <c r="H27" s="15" t="s">
        <v>111</v>
      </c>
      <c r="I27" s="15" t="s">
        <v>112</v>
      </c>
      <c r="J27" s="11"/>
      <c r="K27" s="21">
        <f t="shared" si="0"/>
        <v>63.1</v>
      </c>
      <c r="L27" s="21">
        <f t="shared" si="3"/>
        <v>37.86</v>
      </c>
      <c r="M27" s="21">
        <v>84.32</v>
      </c>
      <c r="N27" s="22">
        <f t="shared" si="1"/>
        <v>33.728</v>
      </c>
      <c r="O27" s="22">
        <f t="shared" si="2"/>
        <v>71.588</v>
      </c>
      <c r="P27" s="17">
        <v>3</v>
      </c>
      <c r="Q27" s="17"/>
      <c r="R27" s="25"/>
    </row>
    <row r="28" ht="26" customHeight="1" spans="1:18">
      <c r="A28" s="14">
        <v>25</v>
      </c>
      <c r="B28" s="15">
        <v>615008</v>
      </c>
      <c r="C28" s="15"/>
      <c r="D28" s="15"/>
      <c r="E28" s="15"/>
      <c r="F28" s="16"/>
      <c r="G28" s="15" t="s">
        <v>113</v>
      </c>
      <c r="H28" s="15" t="s">
        <v>114</v>
      </c>
      <c r="I28" s="15" t="s">
        <v>115</v>
      </c>
      <c r="J28" s="11"/>
      <c r="K28" s="21">
        <f t="shared" si="0"/>
        <v>62.9</v>
      </c>
      <c r="L28" s="21">
        <f t="shared" si="3"/>
        <v>37.74</v>
      </c>
      <c r="M28" s="21">
        <v>76.98</v>
      </c>
      <c r="N28" s="22">
        <f t="shared" si="1"/>
        <v>30.792</v>
      </c>
      <c r="O28" s="22">
        <f t="shared" si="2"/>
        <v>68.532</v>
      </c>
      <c r="P28" s="17">
        <v>4</v>
      </c>
      <c r="Q28" s="17"/>
      <c r="R28" s="25"/>
    </row>
    <row r="29" ht="26" customHeight="1" spans="1:18">
      <c r="A29" s="14">
        <v>26</v>
      </c>
      <c r="B29" s="15">
        <v>615008</v>
      </c>
      <c r="C29" s="15"/>
      <c r="D29" s="15"/>
      <c r="E29" s="15"/>
      <c r="F29" s="16"/>
      <c r="G29" s="15" t="s">
        <v>116</v>
      </c>
      <c r="H29" s="15" t="s">
        <v>117</v>
      </c>
      <c r="I29" s="15" t="s">
        <v>118</v>
      </c>
      <c r="J29" s="11"/>
      <c r="K29" s="21">
        <f t="shared" si="0"/>
        <v>68.8</v>
      </c>
      <c r="L29" s="21">
        <f t="shared" si="3"/>
        <v>41.28</v>
      </c>
      <c r="M29" s="21"/>
      <c r="N29" s="22"/>
      <c r="O29" s="22"/>
      <c r="P29" s="17"/>
      <c r="Q29" s="17"/>
      <c r="R29" s="26" t="s">
        <v>119</v>
      </c>
    </row>
    <row r="30" ht="26" customHeight="1" spans="1:18">
      <c r="A30" s="14">
        <v>27</v>
      </c>
      <c r="B30" s="15">
        <v>615008</v>
      </c>
      <c r="C30" s="15"/>
      <c r="D30" s="15"/>
      <c r="E30" s="15"/>
      <c r="F30" s="16"/>
      <c r="G30" s="15" t="s">
        <v>120</v>
      </c>
      <c r="H30" s="15" t="s">
        <v>121</v>
      </c>
      <c r="I30" s="15" t="s">
        <v>122</v>
      </c>
      <c r="J30" s="11"/>
      <c r="K30" s="21">
        <f t="shared" si="0"/>
        <v>64.5</v>
      </c>
      <c r="L30" s="21">
        <f t="shared" si="3"/>
        <v>38.7</v>
      </c>
      <c r="M30" s="21"/>
      <c r="N30" s="22"/>
      <c r="O30" s="22"/>
      <c r="P30" s="17"/>
      <c r="Q30" s="17"/>
      <c r="R30" s="26" t="s">
        <v>119</v>
      </c>
    </row>
    <row r="31" ht="26" customHeight="1" spans="1:18">
      <c r="A31" s="14">
        <v>28</v>
      </c>
      <c r="B31" s="15">
        <v>615009</v>
      </c>
      <c r="C31" s="15" t="s">
        <v>123</v>
      </c>
      <c r="D31" s="15" t="s">
        <v>124</v>
      </c>
      <c r="E31" s="15">
        <v>3</v>
      </c>
      <c r="F31" s="16" t="s">
        <v>125</v>
      </c>
      <c r="G31" s="15" t="s">
        <v>126</v>
      </c>
      <c r="H31" s="15" t="s">
        <v>127</v>
      </c>
      <c r="I31" s="15" t="s">
        <v>128</v>
      </c>
      <c r="J31" s="11"/>
      <c r="K31" s="21">
        <f t="shared" si="0"/>
        <v>58.3</v>
      </c>
      <c r="L31" s="21">
        <f t="shared" si="3"/>
        <v>34.98</v>
      </c>
      <c r="M31" s="21">
        <v>85.5</v>
      </c>
      <c r="N31" s="22">
        <f t="shared" ref="N31:N45" si="4">M31*0.4</f>
        <v>34.2</v>
      </c>
      <c r="O31" s="22">
        <f t="shared" ref="O31:O42" si="5">L31+N31</f>
        <v>69.18</v>
      </c>
      <c r="P31" s="17">
        <v>1</v>
      </c>
      <c r="Q31" s="17" t="s">
        <v>26</v>
      </c>
      <c r="R31" s="25"/>
    </row>
    <row r="32" ht="26" customHeight="1" spans="1:18">
      <c r="A32" s="14">
        <v>29</v>
      </c>
      <c r="B32" s="15">
        <v>615009</v>
      </c>
      <c r="C32" s="15"/>
      <c r="D32" s="15"/>
      <c r="E32" s="15"/>
      <c r="F32" s="16"/>
      <c r="G32" s="15" t="s">
        <v>129</v>
      </c>
      <c r="H32" s="15" t="s">
        <v>130</v>
      </c>
      <c r="I32" s="15" t="s">
        <v>131</v>
      </c>
      <c r="J32" s="11"/>
      <c r="K32" s="21">
        <f t="shared" si="0"/>
        <v>60.4</v>
      </c>
      <c r="L32" s="21">
        <f t="shared" si="3"/>
        <v>36.24</v>
      </c>
      <c r="M32" s="21">
        <v>79.1</v>
      </c>
      <c r="N32" s="22">
        <f t="shared" si="4"/>
        <v>31.64</v>
      </c>
      <c r="O32" s="22">
        <f t="shared" si="5"/>
        <v>67.88</v>
      </c>
      <c r="P32" s="17">
        <v>2</v>
      </c>
      <c r="Q32" s="17" t="s">
        <v>26</v>
      </c>
      <c r="R32" s="25"/>
    </row>
    <row r="33" ht="26" customHeight="1" spans="1:18">
      <c r="A33" s="14">
        <v>30</v>
      </c>
      <c r="B33" s="15">
        <v>615009</v>
      </c>
      <c r="C33" s="15"/>
      <c r="D33" s="15"/>
      <c r="E33" s="15"/>
      <c r="F33" s="16"/>
      <c r="G33" s="15" t="s">
        <v>132</v>
      </c>
      <c r="H33" s="15" t="s">
        <v>133</v>
      </c>
      <c r="I33" s="15" t="s">
        <v>134</v>
      </c>
      <c r="J33" s="11"/>
      <c r="K33" s="21">
        <f t="shared" si="0"/>
        <v>56</v>
      </c>
      <c r="L33" s="21">
        <f t="shared" si="3"/>
        <v>33.6</v>
      </c>
      <c r="M33" s="21">
        <v>82.3</v>
      </c>
      <c r="N33" s="22">
        <f t="shared" si="4"/>
        <v>32.92</v>
      </c>
      <c r="O33" s="22">
        <f t="shared" si="5"/>
        <v>66.52</v>
      </c>
      <c r="P33" s="17">
        <v>3</v>
      </c>
      <c r="Q33" s="17" t="s">
        <v>26</v>
      </c>
      <c r="R33" s="25"/>
    </row>
    <row r="34" ht="26" customHeight="1" spans="1:18">
      <c r="A34" s="14">
        <v>31</v>
      </c>
      <c r="B34" s="15">
        <v>615009</v>
      </c>
      <c r="C34" s="15"/>
      <c r="D34" s="15"/>
      <c r="E34" s="15"/>
      <c r="F34" s="16"/>
      <c r="G34" s="15" t="s">
        <v>135</v>
      </c>
      <c r="H34" s="15" t="s">
        <v>136</v>
      </c>
      <c r="I34" s="15" t="s">
        <v>137</v>
      </c>
      <c r="J34" s="11"/>
      <c r="K34" s="21">
        <f t="shared" si="0"/>
        <v>58.1</v>
      </c>
      <c r="L34" s="21">
        <f t="shared" si="3"/>
        <v>34.86</v>
      </c>
      <c r="M34" s="21">
        <v>77.84</v>
      </c>
      <c r="N34" s="22">
        <f t="shared" si="4"/>
        <v>31.136</v>
      </c>
      <c r="O34" s="22">
        <f t="shared" si="5"/>
        <v>65.996</v>
      </c>
      <c r="P34" s="17">
        <v>4</v>
      </c>
      <c r="Q34" s="17"/>
      <c r="R34" s="25"/>
    </row>
    <row r="35" ht="26" customHeight="1" spans="1:18">
      <c r="A35" s="14">
        <v>32</v>
      </c>
      <c r="B35" s="15">
        <v>615009</v>
      </c>
      <c r="C35" s="15"/>
      <c r="D35" s="15"/>
      <c r="E35" s="15"/>
      <c r="F35" s="16"/>
      <c r="G35" s="15" t="s">
        <v>138</v>
      </c>
      <c r="H35" s="15" t="s">
        <v>139</v>
      </c>
      <c r="I35" s="15" t="s">
        <v>140</v>
      </c>
      <c r="J35" s="11"/>
      <c r="K35" s="21">
        <f t="shared" si="0"/>
        <v>55.1</v>
      </c>
      <c r="L35" s="21">
        <f t="shared" si="3"/>
        <v>33.06</v>
      </c>
      <c r="M35" s="21">
        <v>80.76</v>
      </c>
      <c r="N35" s="22">
        <f t="shared" si="4"/>
        <v>32.304</v>
      </c>
      <c r="O35" s="22">
        <f t="shared" si="5"/>
        <v>65.364</v>
      </c>
      <c r="P35" s="17">
        <v>5</v>
      </c>
      <c r="Q35" s="17"/>
      <c r="R35" s="25"/>
    </row>
    <row r="36" ht="26" customHeight="1" spans="1:18">
      <c r="A36" s="14">
        <v>33</v>
      </c>
      <c r="B36" s="15">
        <v>615009</v>
      </c>
      <c r="C36" s="15"/>
      <c r="D36" s="15"/>
      <c r="E36" s="15"/>
      <c r="F36" s="16"/>
      <c r="G36" s="15" t="s">
        <v>141</v>
      </c>
      <c r="H36" s="15" t="s">
        <v>142</v>
      </c>
      <c r="I36" s="15" t="s">
        <v>143</v>
      </c>
      <c r="J36" s="11"/>
      <c r="K36" s="21">
        <f t="shared" si="0"/>
        <v>55.4</v>
      </c>
      <c r="L36" s="21">
        <f t="shared" si="3"/>
        <v>33.24</v>
      </c>
      <c r="M36" s="21">
        <v>80.18</v>
      </c>
      <c r="N36" s="22">
        <f t="shared" si="4"/>
        <v>32.072</v>
      </c>
      <c r="O36" s="22">
        <f t="shared" si="5"/>
        <v>65.312</v>
      </c>
      <c r="P36" s="17">
        <v>6</v>
      </c>
      <c r="Q36" s="17"/>
      <c r="R36" s="25"/>
    </row>
    <row r="37" ht="26" customHeight="1" spans="1:18">
      <c r="A37" s="14">
        <v>34</v>
      </c>
      <c r="B37" s="15">
        <v>615009</v>
      </c>
      <c r="C37" s="15"/>
      <c r="D37" s="15"/>
      <c r="E37" s="15"/>
      <c r="F37" s="16"/>
      <c r="G37" s="15" t="s">
        <v>144</v>
      </c>
      <c r="H37" s="15" t="s">
        <v>145</v>
      </c>
      <c r="I37" s="15" t="s">
        <v>146</v>
      </c>
      <c r="J37" s="11"/>
      <c r="K37" s="21">
        <f t="shared" si="0"/>
        <v>54.8</v>
      </c>
      <c r="L37" s="21">
        <f t="shared" si="3"/>
        <v>32.88</v>
      </c>
      <c r="M37" s="21">
        <v>80.78</v>
      </c>
      <c r="N37" s="22">
        <f t="shared" si="4"/>
        <v>32.312</v>
      </c>
      <c r="O37" s="22">
        <f t="shared" si="5"/>
        <v>65.192</v>
      </c>
      <c r="P37" s="17">
        <v>7</v>
      </c>
      <c r="Q37" s="17"/>
      <c r="R37" s="25"/>
    </row>
    <row r="38" ht="26" customHeight="1" spans="1:18">
      <c r="A38" s="14">
        <v>35</v>
      </c>
      <c r="B38" s="15">
        <v>615009</v>
      </c>
      <c r="C38" s="15"/>
      <c r="D38" s="15"/>
      <c r="E38" s="15"/>
      <c r="F38" s="16"/>
      <c r="G38" s="15" t="s">
        <v>147</v>
      </c>
      <c r="H38" s="15" t="s">
        <v>148</v>
      </c>
      <c r="I38" s="15" t="s">
        <v>149</v>
      </c>
      <c r="J38" s="11"/>
      <c r="K38" s="21">
        <f t="shared" si="0"/>
        <v>53.9</v>
      </c>
      <c r="L38" s="21">
        <f t="shared" si="3"/>
        <v>32.34</v>
      </c>
      <c r="M38" s="21">
        <v>81.14</v>
      </c>
      <c r="N38" s="22">
        <f t="shared" si="4"/>
        <v>32.456</v>
      </c>
      <c r="O38" s="22">
        <f t="shared" si="5"/>
        <v>64.796</v>
      </c>
      <c r="P38" s="17">
        <v>8</v>
      </c>
      <c r="Q38" s="17"/>
      <c r="R38" s="25"/>
    </row>
    <row r="39" ht="26" customHeight="1" spans="1:18">
      <c r="A39" s="14">
        <v>36</v>
      </c>
      <c r="B39" s="15">
        <v>615009</v>
      </c>
      <c r="C39" s="15"/>
      <c r="D39" s="15"/>
      <c r="E39" s="15"/>
      <c r="F39" s="16"/>
      <c r="G39" s="15" t="s">
        <v>150</v>
      </c>
      <c r="H39" s="15" t="s">
        <v>151</v>
      </c>
      <c r="I39" s="15" t="s">
        <v>152</v>
      </c>
      <c r="J39" s="11"/>
      <c r="K39" s="21">
        <f t="shared" si="0"/>
        <v>54.7</v>
      </c>
      <c r="L39" s="21">
        <f t="shared" si="3"/>
        <v>32.82</v>
      </c>
      <c r="M39" s="21">
        <v>77.74</v>
      </c>
      <c r="N39" s="22">
        <f t="shared" si="4"/>
        <v>31.096</v>
      </c>
      <c r="O39" s="22">
        <f t="shared" si="5"/>
        <v>63.916</v>
      </c>
      <c r="P39" s="17">
        <v>9</v>
      </c>
      <c r="Q39" s="17"/>
      <c r="R39" s="25"/>
    </row>
    <row r="40" ht="26" customHeight="1" spans="1:18">
      <c r="A40" s="14">
        <v>37</v>
      </c>
      <c r="B40" s="15">
        <v>615010</v>
      </c>
      <c r="C40" s="15" t="s">
        <v>123</v>
      </c>
      <c r="D40" s="15" t="s">
        <v>153</v>
      </c>
      <c r="E40" s="15">
        <v>1</v>
      </c>
      <c r="F40" s="16" t="s">
        <v>154</v>
      </c>
      <c r="G40" s="15" t="s">
        <v>155</v>
      </c>
      <c r="H40" s="15" t="s">
        <v>156</v>
      </c>
      <c r="I40" s="15" t="s">
        <v>157</v>
      </c>
      <c r="J40" s="11">
        <v>4</v>
      </c>
      <c r="K40" s="21">
        <f t="shared" si="0"/>
        <v>66.4</v>
      </c>
      <c r="L40" s="21">
        <f t="shared" si="3"/>
        <v>39.84</v>
      </c>
      <c r="M40" s="21">
        <v>80.26</v>
      </c>
      <c r="N40" s="22">
        <f t="shared" si="4"/>
        <v>32.104</v>
      </c>
      <c r="O40" s="22">
        <f t="shared" si="5"/>
        <v>71.944</v>
      </c>
      <c r="P40" s="17">
        <v>1</v>
      </c>
      <c r="Q40" s="17" t="s">
        <v>26</v>
      </c>
      <c r="R40" s="25"/>
    </row>
    <row r="41" ht="26" customHeight="1" spans="1:18">
      <c r="A41" s="14">
        <v>38</v>
      </c>
      <c r="B41" s="15">
        <v>615010</v>
      </c>
      <c r="C41" s="15"/>
      <c r="D41" s="15"/>
      <c r="E41" s="15"/>
      <c r="F41" s="16"/>
      <c r="G41" s="15" t="s">
        <v>158</v>
      </c>
      <c r="H41" s="15" t="s">
        <v>159</v>
      </c>
      <c r="I41" s="15" t="s">
        <v>160</v>
      </c>
      <c r="J41" s="11"/>
      <c r="K41" s="21">
        <f t="shared" si="0"/>
        <v>51.6</v>
      </c>
      <c r="L41" s="21">
        <f t="shared" si="3"/>
        <v>30.96</v>
      </c>
      <c r="M41" s="21">
        <v>70.3</v>
      </c>
      <c r="N41" s="22">
        <f t="shared" si="4"/>
        <v>28.12</v>
      </c>
      <c r="O41" s="22">
        <f t="shared" si="5"/>
        <v>59.08</v>
      </c>
      <c r="P41" s="17">
        <v>2</v>
      </c>
      <c r="Q41" s="17"/>
      <c r="R41" s="25"/>
    </row>
    <row r="42" ht="26" customHeight="1" spans="1:18">
      <c r="A42" s="14">
        <v>39</v>
      </c>
      <c r="B42" s="15">
        <v>615010</v>
      </c>
      <c r="C42" s="15"/>
      <c r="D42" s="15"/>
      <c r="E42" s="15"/>
      <c r="F42" s="16"/>
      <c r="G42" s="15" t="s">
        <v>161</v>
      </c>
      <c r="H42" s="15" t="s">
        <v>162</v>
      </c>
      <c r="I42" s="15" t="s">
        <v>163</v>
      </c>
      <c r="J42" s="11"/>
      <c r="K42" s="21">
        <f t="shared" si="0"/>
        <v>46.9</v>
      </c>
      <c r="L42" s="21">
        <f t="shared" si="3"/>
        <v>28.14</v>
      </c>
      <c r="M42" s="21">
        <v>72.06</v>
      </c>
      <c r="N42" s="22">
        <f t="shared" si="4"/>
        <v>28.824</v>
      </c>
      <c r="O42" s="22">
        <f t="shared" si="5"/>
        <v>56.964</v>
      </c>
      <c r="P42" s="17">
        <v>3</v>
      </c>
      <c r="Q42" s="17"/>
      <c r="R42" s="25"/>
    </row>
    <row r="43" ht="27" customHeight="1" spans="1:18">
      <c r="A43" s="14">
        <v>40</v>
      </c>
      <c r="B43" s="15">
        <v>615011</v>
      </c>
      <c r="C43" s="15" t="s">
        <v>123</v>
      </c>
      <c r="D43" s="15" t="s">
        <v>164</v>
      </c>
      <c r="E43" s="15">
        <v>1</v>
      </c>
      <c r="F43" s="16" t="s">
        <v>165</v>
      </c>
      <c r="G43" s="15" t="s">
        <v>166</v>
      </c>
      <c r="H43" s="15" t="s">
        <v>167</v>
      </c>
      <c r="I43" s="15" t="s">
        <v>168</v>
      </c>
      <c r="J43" s="11"/>
      <c r="K43" s="21">
        <f t="shared" si="0"/>
        <v>59.6</v>
      </c>
      <c r="L43" s="21">
        <f t="shared" si="3"/>
        <v>35.76</v>
      </c>
      <c r="M43" s="21">
        <v>82.92</v>
      </c>
      <c r="N43" s="22">
        <f t="shared" si="4"/>
        <v>33.168</v>
      </c>
      <c r="O43" s="22">
        <f>+L43+N43</f>
        <v>68.928</v>
      </c>
      <c r="P43" s="17">
        <v>1</v>
      </c>
      <c r="Q43" s="17" t="s">
        <v>26</v>
      </c>
      <c r="R43" s="25"/>
    </row>
    <row r="44" ht="27" customHeight="1" spans="1:18">
      <c r="A44" s="14">
        <v>41</v>
      </c>
      <c r="B44" s="15">
        <v>615011</v>
      </c>
      <c r="C44" s="15"/>
      <c r="D44" s="15"/>
      <c r="E44" s="15"/>
      <c r="F44" s="16"/>
      <c r="G44" s="15" t="s">
        <v>169</v>
      </c>
      <c r="H44" s="15" t="s">
        <v>170</v>
      </c>
      <c r="I44" s="15" t="s">
        <v>171</v>
      </c>
      <c r="J44" s="11"/>
      <c r="K44" s="21">
        <f t="shared" si="0"/>
        <v>53.6</v>
      </c>
      <c r="L44" s="21">
        <f t="shared" si="3"/>
        <v>32.16</v>
      </c>
      <c r="M44" s="21">
        <v>76</v>
      </c>
      <c r="N44" s="22">
        <f t="shared" si="4"/>
        <v>30.4</v>
      </c>
      <c r="O44" s="22">
        <f>+L44+N44</f>
        <v>62.56</v>
      </c>
      <c r="P44" s="17">
        <v>2</v>
      </c>
      <c r="Q44" s="17"/>
      <c r="R44" s="25"/>
    </row>
    <row r="45" ht="27" customHeight="1" spans="1:18">
      <c r="A45" s="14">
        <v>42</v>
      </c>
      <c r="B45" s="15">
        <v>615011</v>
      </c>
      <c r="C45" s="15"/>
      <c r="D45" s="15"/>
      <c r="E45" s="15"/>
      <c r="F45" s="16"/>
      <c r="G45" s="15" t="s">
        <v>172</v>
      </c>
      <c r="H45" s="15" t="s">
        <v>173</v>
      </c>
      <c r="I45" s="15" t="s">
        <v>174</v>
      </c>
      <c r="J45" s="11"/>
      <c r="K45" s="21">
        <f t="shared" si="0"/>
        <v>47.8</v>
      </c>
      <c r="L45" s="21">
        <f t="shared" si="3"/>
        <v>28.68</v>
      </c>
      <c r="M45" s="21">
        <v>72.56</v>
      </c>
      <c r="N45" s="22">
        <f t="shared" si="4"/>
        <v>29.024</v>
      </c>
      <c r="O45" s="22">
        <f>+L45+N45</f>
        <v>57.704</v>
      </c>
      <c r="P45" s="17">
        <v>3</v>
      </c>
      <c r="Q45" s="17"/>
      <c r="R45" s="25"/>
    </row>
    <row r="46" ht="27" customHeight="1" spans="1:18">
      <c r="A46" s="14">
        <v>43</v>
      </c>
      <c r="B46" s="15">
        <v>615012</v>
      </c>
      <c r="C46" s="15" t="s">
        <v>175</v>
      </c>
      <c r="D46" s="15" t="s">
        <v>176</v>
      </c>
      <c r="E46" s="15">
        <v>2</v>
      </c>
      <c r="F46" s="16" t="s">
        <v>177</v>
      </c>
      <c r="G46" s="15" t="s">
        <v>178</v>
      </c>
      <c r="H46" s="15" t="s">
        <v>179</v>
      </c>
      <c r="I46" s="15" t="s">
        <v>180</v>
      </c>
      <c r="J46" s="15"/>
      <c r="K46" s="21">
        <v>71.5</v>
      </c>
      <c r="L46" s="21">
        <v>35.75</v>
      </c>
      <c r="M46" s="21">
        <v>75.5</v>
      </c>
      <c r="N46" s="22">
        <v>37.75</v>
      </c>
      <c r="O46" s="22">
        <v>73.5</v>
      </c>
      <c r="P46" s="23">
        <v>1</v>
      </c>
      <c r="Q46" s="22" t="s">
        <v>26</v>
      </c>
      <c r="R46" s="27"/>
    </row>
    <row r="47" ht="27" customHeight="1" spans="1:18">
      <c r="A47" s="14">
        <v>44</v>
      </c>
      <c r="B47" s="15">
        <v>615012</v>
      </c>
      <c r="C47" s="15"/>
      <c r="D47" s="15"/>
      <c r="E47" s="15"/>
      <c r="F47" s="16"/>
      <c r="G47" s="15" t="s">
        <v>181</v>
      </c>
      <c r="H47" s="15" t="s">
        <v>182</v>
      </c>
      <c r="I47" s="15" t="s">
        <v>183</v>
      </c>
      <c r="J47" s="15"/>
      <c r="K47" s="21">
        <v>74.5</v>
      </c>
      <c r="L47" s="21">
        <v>37.25</v>
      </c>
      <c r="M47" s="21">
        <v>71.9</v>
      </c>
      <c r="N47" s="22">
        <v>35.95</v>
      </c>
      <c r="O47" s="22">
        <v>73.2</v>
      </c>
      <c r="P47" s="23">
        <v>2</v>
      </c>
      <c r="Q47" s="22" t="s">
        <v>26</v>
      </c>
      <c r="R47" s="27"/>
    </row>
    <row r="48" ht="27" customHeight="1" spans="1:18">
      <c r="A48" s="14">
        <v>45</v>
      </c>
      <c r="B48" s="15">
        <v>615012</v>
      </c>
      <c r="C48" s="15"/>
      <c r="D48" s="15"/>
      <c r="E48" s="15"/>
      <c r="F48" s="16"/>
      <c r="G48" s="15" t="s">
        <v>184</v>
      </c>
      <c r="H48" s="15" t="s">
        <v>185</v>
      </c>
      <c r="I48" s="15" t="s">
        <v>186</v>
      </c>
      <c r="J48" s="15"/>
      <c r="K48" s="21">
        <v>68.5</v>
      </c>
      <c r="L48" s="21">
        <v>34.25</v>
      </c>
      <c r="M48" s="21">
        <v>74</v>
      </c>
      <c r="N48" s="22">
        <v>37</v>
      </c>
      <c r="O48" s="22">
        <v>71.25</v>
      </c>
      <c r="P48" s="23">
        <v>3</v>
      </c>
      <c r="Q48" s="22"/>
      <c r="R48" s="27"/>
    </row>
    <row r="49" ht="27" customHeight="1" spans="1:18">
      <c r="A49" s="14">
        <v>46</v>
      </c>
      <c r="B49" s="15">
        <v>615012</v>
      </c>
      <c r="C49" s="15"/>
      <c r="D49" s="15"/>
      <c r="E49" s="15"/>
      <c r="F49" s="16"/>
      <c r="G49" s="15" t="s">
        <v>187</v>
      </c>
      <c r="H49" s="15" t="s">
        <v>188</v>
      </c>
      <c r="I49" s="15" t="s">
        <v>53</v>
      </c>
      <c r="J49" s="15"/>
      <c r="K49" s="21">
        <v>66.5</v>
      </c>
      <c r="L49" s="21">
        <v>33.25</v>
      </c>
      <c r="M49" s="21">
        <v>71.7</v>
      </c>
      <c r="N49" s="22">
        <v>35.85</v>
      </c>
      <c r="O49" s="22">
        <v>69.1</v>
      </c>
      <c r="P49" s="23">
        <v>4</v>
      </c>
      <c r="Q49" s="22"/>
      <c r="R49" s="27"/>
    </row>
    <row r="50" ht="27" customHeight="1" spans="1:18">
      <c r="A50" s="14">
        <v>47</v>
      </c>
      <c r="B50" s="15">
        <v>615012</v>
      </c>
      <c r="C50" s="15"/>
      <c r="D50" s="15"/>
      <c r="E50" s="15"/>
      <c r="F50" s="16"/>
      <c r="G50" s="15" t="s">
        <v>189</v>
      </c>
      <c r="H50" s="15" t="s">
        <v>190</v>
      </c>
      <c r="I50" s="15" t="s">
        <v>191</v>
      </c>
      <c r="J50" s="15"/>
      <c r="K50" s="21">
        <v>61.5</v>
      </c>
      <c r="L50" s="21">
        <v>30.75</v>
      </c>
      <c r="M50" s="21">
        <v>66.6</v>
      </c>
      <c r="N50" s="22">
        <v>33.3</v>
      </c>
      <c r="O50" s="22">
        <v>64.05</v>
      </c>
      <c r="P50" s="23">
        <v>5</v>
      </c>
      <c r="Q50" s="22"/>
      <c r="R50" s="27"/>
    </row>
    <row r="51" ht="27" customHeight="1" spans="1:18">
      <c r="A51" s="14">
        <v>48</v>
      </c>
      <c r="B51" s="15">
        <v>615012</v>
      </c>
      <c r="C51" s="15"/>
      <c r="D51" s="15"/>
      <c r="E51" s="15"/>
      <c r="F51" s="16"/>
      <c r="G51" s="15" t="s">
        <v>192</v>
      </c>
      <c r="H51" s="15" t="s">
        <v>193</v>
      </c>
      <c r="I51" s="15" t="s">
        <v>194</v>
      </c>
      <c r="J51" s="15"/>
      <c r="K51" s="21">
        <v>62</v>
      </c>
      <c r="L51" s="21">
        <v>31</v>
      </c>
      <c r="M51" s="21">
        <v>64.8</v>
      </c>
      <c r="N51" s="22">
        <v>32.4</v>
      </c>
      <c r="O51" s="22">
        <v>63.4</v>
      </c>
      <c r="P51" s="23">
        <v>6</v>
      </c>
      <c r="Q51" s="22"/>
      <c r="R51" s="27"/>
    </row>
    <row r="52" ht="27" customHeight="1" spans="1:18">
      <c r="A52" s="14">
        <v>49</v>
      </c>
      <c r="B52" s="15">
        <v>615013</v>
      </c>
      <c r="C52" s="15" t="s">
        <v>175</v>
      </c>
      <c r="D52" s="15" t="s">
        <v>195</v>
      </c>
      <c r="E52" s="15">
        <v>2</v>
      </c>
      <c r="F52" s="16" t="s">
        <v>177</v>
      </c>
      <c r="G52" s="15" t="s">
        <v>196</v>
      </c>
      <c r="H52" s="15" t="s">
        <v>197</v>
      </c>
      <c r="I52" s="15" t="s">
        <v>186</v>
      </c>
      <c r="J52" s="15"/>
      <c r="K52" s="21">
        <v>68.5</v>
      </c>
      <c r="L52" s="21">
        <v>34.25</v>
      </c>
      <c r="M52" s="21">
        <v>84.28</v>
      </c>
      <c r="N52" s="22">
        <v>42.14</v>
      </c>
      <c r="O52" s="22">
        <v>76.39</v>
      </c>
      <c r="P52" s="23">
        <v>1</v>
      </c>
      <c r="Q52" s="22" t="s">
        <v>26</v>
      </c>
      <c r="R52" s="27"/>
    </row>
    <row r="53" ht="27" customHeight="1" spans="1:18">
      <c r="A53" s="14">
        <v>50</v>
      </c>
      <c r="B53" s="15">
        <v>615013</v>
      </c>
      <c r="C53" s="15"/>
      <c r="D53" s="15"/>
      <c r="E53" s="15"/>
      <c r="F53" s="16"/>
      <c r="G53" s="15" t="s">
        <v>198</v>
      </c>
      <c r="H53" s="15" t="s">
        <v>199</v>
      </c>
      <c r="I53" s="15" t="s">
        <v>200</v>
      </c>
      <c r="J53" s="15"/>
      <c r="K53" s="21">
        <v>70.5</v>
      </c>
      <c r="L53" s="21">
        <v>35.25</v>
      </c>
      <c r="M53" s="21">
        <v>80.3</v>
      </c>
      <c r="N53" s="22">
        <v>40.15</v>
      </c>
      <c r="O53" s="22">
        <v>75.4</v>
      </c>
      <c r="P53" s="23">
        <v>2</v>
      </c>
      <c r="Q53" s="22" t="s">
        <v>26</v>
      </c>
      <c r="R53" s="27"/>
    </row>
    <row r="54" ht="27" customHeight="1" spans="1:18">
      <c r="A54" s="14">
        <v>51</v>
      </c>
      <c r="B54" s="15">
        <v>615013</v>
      </c>
      <c r="C54" s="15"/>
      <c r="D54" s="15"/>
      <c r="E54" s="15"/>
      <c r="F54" s="16"/>
      <c r="G54" s="15" t="s">
        <v>201</v>
      </c>
      <c r="H54" s="15" t="s">
        <v>202</v>
      </c>
      <c r="I54" s="15" t="s">
        <v>203</v>
      </c>
      <c r="J54" s="15"/>
      <c r="K54" s="21">
        <v>67</v>
      </c>
      <c r="L54" s="21">
        <v>33.5</v>
      </c>
      <c r="M54" s="21">
        <v>82.7</v>
      </c>
      <c r="N54" s="22">
        <v>41.35</v>
      </c>
      <c r="O54" s="22">
        <v>74.85</v>
      </c>
      <c r="P54" s="23">
        <v>3</v>
      </c>
      <c r="Q54" s="22"/>
      <c r="R54" s="27"/>
    </row>
    <row r="55" ht="27" customHeight="1" spans="1:18">
      <c r="A55" s="14">
        <v>52</v>
      </c>
      <c r="B55" s="15">
        <v>615013</v>
      </c>
      <c r="C55" s="15"/>
      <c r="D55" s="15"/>
      <c r="E55" s="15"/>
      <c r="F55" s="16"/>
      <c r="G55" s="15" t="s">
        <v>204</v>
      </c>
      <c r="H55" s="15" t="s">
        <v>205</v>
      </c>
      <c r="I55" s="15" t="s">
        <v>200</v>
      </c>
      <c r="J55" s="15"/>
      <c r="K55" s="21">
        <v>70.5</v>
      </c>
      <c r="L55" s="21">
        <v>35.25</v>
      </c>
      <c r="M55" s="21">
        <v>75.74</v>
      </c>
      <c r="N55" s="22">
        <v>37.87</v>
      </c>
      <c r="O55" s="22">
        <v>73.12</v>
      </c>
      <c r="P55" s="23">
        <v>4</v>
      </c>
      <c r="Q55" s="22"/>
      <c r="R55" s="27"/>
    </row>
    <row r="56" ht="27" customHeight="1" spans="1:18">
      <c r="A56" s="14">
        <v>53</v>
      </c>
      <c r="B56" s="15">
        <v>615013</v>
      </c>
      <c r="C56" s="15"/>
      <c r="D56" s="15"/>
      <c r="E56" s="15"/>
      <c r="F56" s="16"/>
      <c r="G56" s="15" t="s">
        <v>206</v>
      </c>
      <c r="H56" s="15" t="s">
        <v>207</v>
      </c>
      <c r="I56" s="15" t="s">
        <v>200</v>
      </c>
      <c r="J56" s="15"/>
      <c r="K56" s="21">
        <v>70.5</v>
      </c>
      <c r="L56" s="21">
        <v>35.25</v>
      </c>
      <c r="M56" s="21">
        <v>72.04</v>
      </c>
      <c r="N56" s="22">
        <v>36.02</v>
      </c>
      <c r="O56" s="22">
        <v>71.27</v>
      </c>
      <c r="P56" s="23">
        <v>5</v>
      </c>
      <c r="Q56" s="22"/>
      <c r="R56" s="27"/>
    </row>
    <row r="57" ht="27" customHeight="1" spans="1:18">
      <c r="A57" s="14">
        <v>54</v>
      </c>
      <c r="B57" s="15">
        <v>615013</v>
      </c>
      <c r="C57" s="15"/>
      <c r="D57" s="15"/>
      <c r="E57" s="15"/>
      <c r="F57" s="16"/>
      <c r="G57" s="15" t="s">
        <v>208</v>
      </c>
      <c r="H57" s="15" t="s">
        <v>209</v>
      </c>
      <c r="I57" s="15" t="s">
        <v>66</v>
      </c>
      <c r="J57" s="15"/>
      <c r="K57" s="21">
        <v>69</v>
      </c>
      <c r="L57" s="21">
        <v>34.5</v>
      </c>
      <c r="M57" s="21">
        <v>67.66</v>
      </c>
      <c r="N57" s="22">
        <v>33.83</v>
      </c>
      <c r="O57" s="22">
        <v>68.33</v>
      </c>
      <c r="P57" s="23">
        <v>6</v>
      </c>
      <c r="Q57" s="22"/>
      <c r="R57" s="27"/>
    </row>
    <row r="58" ht="27" customHeight="1" spans="1:18">
      <c r="A58" s="14">
        <v>55</v>
      </c>
      <c r="B58" s="15">
        <v>615014</v>
      </c>
      <c r="C58" s="15" t="s">
        <v>175</v>
      </c>
      <c r="D58" s="15" t="s">
        <v>210</v>
      </c>
      <c r="E58" s="15">
        <v>2</v>
      </c>
      <c r="F58" s="16" t="s">
        <v>177</v>
      </c>
      <c r="G58" s="15" t="s">
        <v>211</v>
      </c>
      <c r="H58" s="15" t="s">
        <v>212</v>
      </c>
      <c r="I58" s="15" t="s">
        <v>213</v>
      </c>
      <c r="J58" s="15"/>
      <c r="K58" s="21">
        <v>81.5</v>
      </c>
      <c r="L58" s="21">
        <v>40.75</v>
      </c>
      <c r="M58" s="21">
        <v>73.3</v>
      </c>
      <c r="N58" s="22">
        <v>36.65</v>
      </c>
      <c r="O58" s="22">
        <v>77.4</v>
      </c>
      <c r="P58" s="23">
        <v>1</v>
      </c>
      <c r="Q58" s="22" t="s">
        <v>26</v>
      </c>
      <c r="R58" s="27"/>
    </row>
    <row r="59" ht="27" customHeight="1" spans="1:18">
      <c r="A59" s="14">
        <v>56</v>
      </c>
      <c r="B59" s="15">
        <v>615014</v>
      </c>
      <c r="C59" s="15"/>
      <c r="D59" s="15"/>
      <c r="E59" s="15"/>
      <c r="F59" s="16"/>
      <c r="G59" s="15" t="s">
        <v>214</v>
      </c>
      <c r="H59" s="15" t="s">
        <v>215</v>
      </c>
      <c r="I59" s="15" t="s">
        <v>53</v>
      </c>
      <c r="J59" s="15"/>
      <c r="K59" s="21">
        <v>66.5</v>
      </c>
      <c r="L59" s="21">
        <v>33.25</v>
      </c>
      <c r="M59" s="21">
        <v>78.4</v>
      </c>
      <c r="N59" s="22">
        <v>39.2</v>
      </c>
      <c r="O59" s="22">
        <v>72.45</v>
      </c>
      <c r="P59" s="23">
        <v>2</v>
      </c>
      <c r="Q59" s="22" t="s">
        <v>26</v>
      </c>
      <c r="R59" s="27"/>
    </row>
    <row r="60" ht="27" customHeight="1" spans="1:18">
      <c r="A60" s="14">
        <v>57</v>
      </c>
      <c r="B60" s="15">
        <v>615014</v>
      </c>
      <c r="C60" s="15"/>
      <c r="D60" s="15"/>
      <c r="E60" s="15"/>
      <c r="F60" s="16"/>
      <c r="G60" s="15" t="s">
        <v>216</v>
      </c>
      <c r="H60" s="15" t="s">
        <v>217</v>
      </c>
      <c r="I60" s="15" t="s">
        <v>218</v>
      </c>
      <c r="J60" s="15"/>
      <c r="K60" s="21">
        <v>62.5</v>
      </c>
      <c r="L60" s="21">
        <v>31.25</v>
      </c>
      <c r="M60" s="21">
        <v>72.7</v>
      </c>
      <c r="N60" s="22">
        <v>36.35</v>
      </c>
      <c r="O60" s="22">
        <v>67.6</v>
      </c>
      <c r="P60" s="23">
        <v>3</v>
      </c>
      <c r="Q60" s="22"/>
      <c r="R60" s="27"/>
    </row>
    <row r="61" ht="27" customHeight="1" spans="1:18">
      <c r="A61" s="14">
        <v>58</v>
      </c>
      <c r="B61" s="15">
        <v>615014</v>
      </c>
      <c r="C61" s="15"/>
      <c r="D61" s="15"/>
      <c r="E61" s="15"/>
      <c r="F61" s="16"/>
      <c r="G61" s="15" t="s">
        <v>219</v>
      </c>
      <c r="H61" s="15" t="s">
        <v>220</v>
      </c>
      <c r="I61" s="15" t="s">
        <v>221</v>
      </c>
      <c r="J61" s="15"/>
      <c r="K61" s="21">
        <v>57.5</v>
      </c>
      <c r="L61" s="21">
        <v>28.75</v>
      </c>
      <c r="M61" s="21">
        <v>75.7</v>
      </c>
      <c r="N61" s="22">
        <v>37.85</v>
      </c>
      <c r="O61" s="22">
        <v>66.6</v>
      </c>
      <c r="P61" s="23">
        <v>4</v>
      </c>
      <c r="Q61" s="22"/>
      <c r="R61" s="27"/>
    </row>
    <row r="62" ht="27" customHeight="1" spans="1:18">
      <c r="A62" s="14">
        <v>59</v>
      </c>
      <c r="B62" s="15">
        <v>615014</v>
      </c>
      <c r="C62" s="15"/>
      <c r="D62" s="15"/>
      <c r="E62" s="15"/>
      <c r="F62" s="16"/>
      <c r="G62" s="15" t="s">
        <v>222</v>
      </c>
      <c r="H62" s="15" t="s">
        <v>223</v>
      </c>
      <c r="I62" s="15" t="s">
        <v>100</v>
      </c>
      <c r="J62" s="15"/>
      <c r="K62" s="21">
        <v>63.5</v>
      </c>
      <c r="L62" s="21">
        <v>31.75</v>
      </c>
      <c r="M62" s="21">
        <v>69.3</v>
      </c>
      <c r="N62" s="22">
        <v>34.65</v>
      </c>
      <c r="O62" s="22">
        <v>66.4</v>
      </c>
      <c r="P62" s="23">
        <v>5</v>
      </c>
      <c r="Q62" s="22"/>
      <c r="R62" s="27"/>
    </row>
    <row r="63" ht="27" customHeight="1" spans="1:18">
      <c r="A63" s="14">
        <v>60</v>
      </c>
      <c r="B63" s="15">
        <v>615014</v>
      </c>
      <c r="C63" s="15"/>
      <c r="D63" s="15"/>
      <c r="E63" s="15"/>
      <c r="F63" s="16"/>
      <c r="G63" s="15" t="s">
        <v>224</v>
      </c>
      <c r="H63" s="15" t="s">
        <v>225</v>
      </c>
      <c r="I63" s="15" t="s">
        <v>221</v>
      </c>
      <c r="J63" s="15"/>
      <c r="K63" s="21">
        <v>57.5</v>
      </c>
      <c r="L63" s="21">
        <v>28.75</v>
      </c>
      <c r="M63" s="21">
        <v>67.8</v>
      </c>
      <c r="N63" s="22">
        <v>33.9</v>
      </c>
      <c r="O63" s="22">
        <v>62.65</v>
      </c>
      <c r="P63" s="23">
        <v>6</v>
      </c>
      <c r="Q63" s="22"/>
      <c r="R63" s="27"/>
    </row>
    <row r="64" ht="27" customHeight="1" spans="1:18">
      <c r="A64" s="14">
        <v>61</v>
      </c>
      <c r="B64" s="15">
        <v>615014</v>
      </c>
      <c r="C64" s="15"/>
      <c r="D64" s="15"/>
      <c r="E64" s="15"/>
      <c r="F64" s="16"/>
      <c r="G64" s="15" t="s">
        <v>226</v>
      </c>
      <c r="H64" s="15" t="s">
        <v>227</v>
      </c>
      <c r="I64" s="15" t="s">
        <v>221</v>
      </c>
      <c r="J64" s="15"/>
      <c r="K64" s="21">
        <v>57.5</v>
      </c>
      <c r="L64" s="21">
        <v>28.75</v>
      </c>
      <c r="M64" s="21">
        <v>67.4</v>
      </c>
      <c r="N64" s="22">
        <v>33.7</v>
      </c>
      <c r="O64" s="22">
        <v>62.45</v>
      </c>
      <c r="P64" s="23">
        <v>7</v>
      </c>
      <c r="Q64" s="22"/>
      <c r="R64" s="27"/>
    </row>
    <row r="65" ht="27" customHeight="1" spans="1:18">
      <c r="A65" s="14">
        <v>62</v>
      </c>
      <c r="B65" s="15">
        <v>615014</v>
      </c>
      <c r="C65" s="15"/>
      <c r="D65" s="15"/>
      <c r="E65" s="15"/>
      <c r="F65" s="16"/>
      <c r="G65" s="15" t="s">
        <v>228</v>
      </c>
      <c r="H65" s="15" t="s">
        <v>229</v>
      </c>
      <c r="I65" s="15" t="s">
        <v>230</v>
      </c>
      <c r="J65" s="15"/>
      <c r="K65" s="21">
        <v>59</v>
      </c>
      <c r="L65" s="21">
        <v>29.5</v>
      </c>
      <c r="M65" s="21">
        <v>62.8</v>
      </c>
      <c r="N65" s="22">
        <v>31.4</v>
      </c>
      <c r="O65" s="22">
        <v>60.9</v>
      </c>
      <c r="P65" s="23">
        <v>8</v>
      </c>
      <c r="Q65" s="22"/>
      <c r="R65" s="27"/>
    </row>
    <row r="66" ht="28" customHeight="1" spans="1:18">
      <c r="A66" s="14">
        <v>63</v>
      </c>
      <c r="B66" s="15">
        <v>615015</v>
      </c>
      <c r="C66" s="15" t="s">
        <v>175</v>
      </c>
      <c r="D66" s="15" t="s">
        <v>231</v>
      </c>
      <c r="E66" s="15">
        <v>4</v>
      </c>
      <c r="F66" s="16" t="s">
        <v>177</v>
      </c>
      <c r="G66" s="15" t="s">
        <v>232</v>
      </c>
      <c r="H66" s="15" t="s">
        <v>233</v>
      </c>
      <c r="I66" s="15" t="s">
        <v>234</v>
      </c>
      <c r="J66" s="15"/>
      <c r="K66" s="21">
        <v>70</v>
      </c>
      <c r="L66" s="21">
        <v>35</v>
      </c>
      <c r="M66" s="21">
        <v>83.2</v>
      </c>
      <c r="N66" s="22">
        <v>41.6</v>
      </c>
      <c r="O66" s="22">
        <v>76.6</v>
      </c>
      <c r="P66" s="23">
        <v>1</v>
      </c>
      <c r="Q66" s="22" t="s">
        <v>26</v>
      </c>
      <c r="R66" s="27"/>
    </row>
    <row r="67" ht="28" customHeight="1" spans="1:18">
      <c r="A67" s="14">
        <v>64</v>
      </c>
      <c r="B67" s="15">
        <v>615015</v>
      </c>
      <c r="C67" s="15"/>
      <c r="D67" s="15"/>
      <c r="E67" s="15"/>
      <c r="F67" s="16"/>
      <c r="G67" s="15" t="s">
        <v>235</v>
      </c>
      <c r="H67" s="15" t="s">
        <v>236</v>
      </c>
      <c r="I67" s="15" t="s">
        <v>100</v>
      </c>
      <c r="J67" s="15"/>
      <c r="K67" s="21">
        <v>63.5</v>
      </c>
      <c r="L67" s="21">
        <v>31.75</v>
      </c>
      <c r="M67" s="21">
        <v>81.22</v>
      </c>
      <c r="N67" s="22">
        <v>40.61</v>
      </c>
      <c r="O67" s="22">
        <v>72.36</v>
      </c>
      <c r="P67" s="23">
        <v>2</v>
      </c>
      <c r="Q67" s="22" t="s">
        <v>26</v>
      </c>
      <c r="R67" s="27"/>
    </row>
    <row r="68" ht="28" customHeight="1" spans="1:18">
      <c r="A68" s="14">
        <v>65</v>
      </c>
      <c r="B68" s="15">
        <v>615015</v>
      </c>
      <c r="C68" s="15"/>
      <c r="D68" s="15"/>
      <c r="E68" s="15"/>
      <c r="F68" s="16"/>
      <c r="G68" s="15" t="s">
        <v>237</v>
      </c>
      <c r="H68" s="15" t="s">
        <v>238</v>
      </c>
      <c r="I68" s="15" t="s">
        <v>239</v>
      </c>
      <c r="J68" s="15"/>
      <c r="K68" s="21">
        <v>66</v>
      </c>
      <c r="L68" s="21">
        <v>33</v>
      </c>
      <c r="M68" s="21">
        <v>76.56</v>
      </c>
      <c r="N68" s="22">
        <v>38.28</v>
      </c>
      <c r="O68" s="22">
        <v>71.28</v>
      </c>
      <c r="P68" s="23">
        <v>3</v>
      </c>
      <c r="Q68" s="22" t="s">
        <v>26</v>
      </c>
      <c r="R68" s="27"/>
    </row>
    <row r="69" ht="28" customHeight="1" spans="1:18">
      <c r="A69" s="14">
        <v>66</v>
      </c>
      <c r="B69" s="15">
        <v>615015</v>
      </c>
      <c r="C69" s="15"/>
      <c r="D69" s="15"/>
      <c r="E69" s="15"/>
      <c r="F69" s="16"/>
      <c r="G69" s="15" t="s">
        <v>240</v>
      </c>
      <c r="H69" s="15" t="s">
        <v>241</v>
      </c>
      <c r="I69" s="15" t="s">
        <v>242</v>
      </c>
      <c r="J69" s="15"/>
      <c r="K69" s="21">
        <v>67.5</v>
      </c>
      <c r="L69" s="21">
        <v>33.75</v>
      </c>
      <c r="M69" s="21">
        <v>74.72</v>
      </c>
      <c r="N69" s="22">
        <v>37.36</v>
      </c>
      <c r="O69" s="22">
        <v>71.11</v>
      </c>
      <c r="P69" s="23">
        <v>4</v>
      </c>
      <c r="Q69" s="22" t="s">
        <v>26</v>
      </c>
      <c r="R69" s="27"/>
    </row>
    <row r="70" ht="28" customHeight="1" spans="1:18">
      <c r="A70" s="14">
        <v>67</v>
      </c>
      <c r="B70" s="15">
        <v>615015</v>
      </c>
      <c r="C70" s="15"/>
      <c r="D70" s="15"/>
      <c r="E70" s="15"/>
      <c r="F70" s="16"/>
      <c r="G70" s="15" t="s">
        <v>243</v>
      </c>
      <c r="H70" s="15" t="s">
        <v>244</v>
      </c>
      <c r="I70" s="15" t="s">
        <v>53</v>
      </c>
      <c r="J70" s="15"/>
      <c r="K70" s="21">
        <v>66.5</v>
      </c>
      <c r="L70" s="21">
        <v>33.25</v>
      </c>
      <c r="M70" s="21">
        <v>72.6</v>
      </c>
      <c r="N70" s="22">
        <v>36.3</v>
      </c>
      <c r="O70" s="22">
        <v>69.55</v>
      </c>
      <c r="P70" s="23">
        <v>5</v>
      </c>
      <c r="Q70" s="22"/>
      <c r="R70" s="27"/>
    </row>
    <row r="71" ht="28" customHeight="1" spans="1:18">
      <c r="A71" s="14">
        <v>68</v>
      </c>
      <c r="B71" s="15">
        <v>615015</v>
      </c>
      <c r="C71" s="15"/>
      <c r="D71" s="15"/>
      <c r="E71" s="15"/>
      <c r="F71" s="16"/>
      <c r="G71" s="15" t="s">
        <v>245</v>
      </c>
      <c r="H71" s="15" t="s">
        <v>246</v>
      </c>
      <c r="I71" s="15" t="s">
        <v>234</v>
      </c>
      <c r="J71" s="15"/>
      <c r="K71" s="21">
        <v>70</v>
      </c>
      <c r="L71" s="21">
        <v>35</v>
      </c>
      <c r="M71" s="21">
        <v>68.92</v>
      </c>
      <c r="N71" s="22">
        <v>34.46</v>
      </c>
      <c r="O71" s="22">
        <v>69.46</v>
      </c>
      <c r="P71" s="23">
        <v>6</v>
      </c>
      <c r="Q71" s="22"/>
      <c r="R71" s="27"/>
    </row>
    <row r="72" ht="28" customHeight="1" spans="1:18">
      <c r="A72" s="14">
        <v>69</v>
      </c>
      <c r="B72" s="15">
        <v>615015</v>
      </c>
      <c r="C72" s="15"/>
      <c r="D72" s="15"/>
      <c r="E72" s="15"/>
      <c r="F72" s="16"/>
      <c r="G72" s="15" t="s">
        <v>247</v>
      </c>
      <c r="H72" s="15" t="s">
        <v>248</v>
      </c>
      <c r="I72" s="15" t="s">
        <v>194</v>
      </c>
      <c r="J72" s="15"/>
      <c r="K72" s="21">
        <v>62</v>
      </c>
      <c r="L72" s="21">
        <v>31</v>
      </c>
      <c r="M72" s="21">
        <v>75</v>
      </c>
      <c r="N72" s="22">
        <v>37.5</v>
      </c>
      <c r="O72" s="22">
        <v>68.5</v>
      </c>
      <c r="P72" s="23">
        <v>7</v>
      </c>
      <c r="Q72" s="22"/>
      <c r="R72" s="27"/>
    </row>
    <row r="73" ht="28" customHeight="1" spans="1:18">
      <c r="A73" s="14">
        <v>70</v>
      </c>
      <c r="B73" s="15">
        <v>615015</v>
      </c>
      <c r="C73" s="15"/>
      <c r="D73" s="15"/>
      <c r="E73" s="15"/>
      <c r="F73" s="16"/>
      <c r="G73" s="15" t="s">
        <v>249</v>
      </c>
      <c r="H73" s="15" t="s">
        <v>250</v>
      </c>
      <c r="I73" s="15" t="s">
        <v>191</v>
      </c>
      <c r="J73" s="15"/>
      <c r="K73" s="21">
        <v>61.5</v>
      </c>
      <c r="L73" s="21">
        <v>30.75</v>
      </c>
      <c r="M73" s="21">
        <v>75.2</v>
      </c>
      <c r="N73" s="22">
        <v>37.6</v>
      </c>
      <c r="O73" s="22">
        <v>68.35</v>
      </c>
      <c r="P73" s="23">
        <v>8</v>
      </c>
      <c r="Q73" s="22"/>
      <c r="R73" s="27"/>
    </row>
    <row r="74" ht="28" customHeight="1" spans="1:18">
      <c r="A74" s="14">
        <v>71</v>
      </c>
      <c r="B74" s="15">
        <v>615015</v>
      </c>
      <c r="C74" s="15"/>
      <c r="D74" s="15"/>
      <c r="E74" s="15"/>
      <c r="F74" s="16"/>
      <c r="G74" s="15" t="s">
        <v>251</v>
      </c>
      <c r="H74" s="15" t="s">
        <v>252</v>
      </c>
      <c r="I74" s="15" t="s">
        <v>191</v>
      </c>
      <c r="J74" s="15"/>
      <c r="K74" s="21">
        <v>61.5</v>
      </c>
      <c r="L74" s="21">
        <v>30.75</v>
      </c>
      <c r="M74" s="21">
        <v>72.16</v>
      </c>
      <c r="N74" s="22">
        <v>36.08</v>
      </c>
      <c r="O74" s="22">
        <v>66.83</v>
      </c>
      <c r="P74" s="23">
        <v>9</v>
      </c>
      <c r="Q74" s="22"/>
      <c r="R74" s="27"/>
    </row>
    <row r="75" ht="28" customHeight="1" spans="1:18">
      <c r="A75" s="14">
        <v>72</v>
      </c>
      <c r="B75" s="15">
        <v>615015</v>
      </c>
      <c r="C75" s="15"/>
      <c r="D75" s="15"/>
      <c r="E75" s="15"/>
      <c r="F75" s="16"/>
      <c r="G75" s="15" t="s">
        <v>253</v>
      </c>
      <c r="H75" s="15" t="s">
        <v>254</v>
      </c>
      <c r="I75" s="15" t="s">
        <v>239</v>
      </c>
      <c r="J75" s="15"/>
      <c r="K75" s="21">
        <v>66</v>
      </c>
      <c r="L75" s="21">
        <v>33</v>
      </c>
      <c r="M75" s="21">
        <v>66.84</v>
      </c>
      <c r="N75" s="22">
        <v>33.42</v>
      </c>
      <c r="O75" s="22">
        <v>66.42</v>
      </c>
      <c r="P75" s="23">
        <v>10</v>
      </c>
      <c r="Q75" s="22"/>
      <c r="R75" s="27"/>
    </row>
    <row r="76" ht="28" customHeight="1" spans="1:18">
      <c r="A76" s="14">
        <v>73</v>
      </c>
      <c r="B76" s="15">
        <v>615015</v>
      </c>
      <c r="C76" s="15"/>
      <c r="D76" s="15"/>
      <c r="E76" s="15"/>
      <c r="F76" s="16"/>
      <c r="G76" s="15" t="s">
        <v>255</v>
      </c>
      <c r="H76" s="15" t="s">
        <v>256</v>
      </c>
      <c r="I76" s="15" t="s">
        <v>257</v>
      </c>
      <c r="J76" s="15"/>
      <c r="K76" s="21">
        <v>58.5</v>
      </c>
      <c r="L76" s="21">
        <v>29.25</v>
      </c>
      <c r="M76" s="21">
        <v>68.8</v>
      </c>
      <c r="N76" s="22">
        <v>34.4</v>
      </c>
      <c r="O76" s="22">
        <v>63.65</v>
      </c>
      <c r="P76" s="23">
        <v>11</v>
      </c>
      <c r="Q76" s="22"/>
      <c r="R76" s="27"/>
    </row>
    <row r="77" ht="28" customHeight="1" spans="1:18">
      <c r="A77" s="14">
        <v>74</v>
      </c>
      <c r="B77" s="15">
        <v>615015</v>
      </c>
      <c r="C77" s="15"/>
      <c r="D77" s="15"/>
      <c r="E77" s="15"/>
      <c r="F77" s="16"/>
      <c r="G77" s="15" t="s">
        <v>258</v>
      </c>
      <c r="H77" s="15" t="s">
        <v>259</v>
      </c>
      <c r="I77" s="15" t="s">
        <v>257</v>
      </c>
      <c r="J77" s="15"/>
      <c r="K77" s="21">
        <v>58.5</v>
      </c>
      <c r="L77" s="21">
        <v>29.25</v>
      </c>
      <c r="M77" s="21">
        <v>68.6</v>
      </c>
      <c r="N77" s="22">
        <v>34.3</v>
      </c>
      <c r="O77" s="22">
        <v>63.55</v>
      </c>
      <c r="P77" s="23">
        <v>12</v>
      </c>
      <c r="Q77" s="22"/>
      <c r="R77" s="27"/>
    </row>
    <row r="78" ht="28" customHeight="1" spans="1:18">
      <c r="A78" s="14">
        <v>75</v>
      </c>
      <c r="B78" s="15">
        <v>615016</v>
      </c>
      <c r="C78" s="15" t="s">
        <v>260</v>
      </c>
      <c r="D78" s="15" t="s">
        <v>261</v>
      </c>
      <c r="E78" s="15">
        <v>1</v>
      </c>
      <c r="F78" s="16" t="s">
        <v>262</v>
      </c>
      <c r="G78" s="15" t="s">
        <v>263</v>
      </c>
      <c r="H78" s="15" t="s">
        <v>264</v>
      </c>
      <c r="I78" s="15" t="s">
        <v>265</v>
      </c>
      <c r="J78" s="11"/>
      <c r="K78" s="21">
        <f t="shared" ref="K66:K93" si="6">I78+J78</f>
        <v>58</v>
      </c>
      <c r="L78" s="21">
        <f t="shared" ref="L69:L93" si="7">K78*0.6</f>
        <v>34.8</v>
      </c>
      <c r="M78" s="21">
        <v>78.3</v>
      </c>
      <c r="N78" s="22">
        <f>M78*0.4</f>
        <v>31.32</v>
      </c>
      <c r="O78" s="22">
        <f>L78+N78</f>
        <v>66.12</v>
      </c>
      <c r="P78" s="17">
        <v>1</v>
      </c>
      <c r="Q78" s="17" t="s">
        <v>26</v>
      </c>
      <c r="R78" s="25"/>
    </row>
    <row r="79" ht="28" customHeight="1" spans="1:18">
      <c r="A79" s="14">
        <v>76</v>
      </c>
      <c r="B79" s="15">
        <v>615016</v>
      </c>
      <c r="C79" s="15"/>
      <c r="D79" s="15"/>
      <c r="E79" s="15"/>
      <c r="F79" s="16"/>
      <c r="G79" s="15" t="s">
        <v>266</v>
      </c>
      <c r="H79" s="15" t="s">
        <v>267</v>
      </c>
      <c r="I79" s="15" t="s">
        <v>268</v>
      </c>
      <c r="J79" s="11"/>
      <c r="K79" s="21">
        <f t="shared" si="6"/>
        <v>49</v>
      </c>
      <c r="L79" s="21">
        <f t="shared" si="7"/>
        <v>29.4</v>
      </c>
      <c r="M79" s="21">
        <v>75.7</v>
      </c>
      <c r="N79" s="22">
        <f>M79*0.4</f>
        <v>30.28</v>
      </c>
      <c r="O79" s="22">
        <f>L79+N79</f>
        <v>59.68</v>
      </c>
      <c r="P79" s="17">
        <v>2</v>
      </c>
      <c r="Q79" s="17"/>
      <c r="R79" s="25"/>
    </row>
    <row r="80" ht="28" customHeight="1" spans="1:18">
      <c r="A80" s="14">
        <v>77</v>
      </c>
      <c r="B80" s="15">
        <v>615017</v>
      </c>
      <c r="C80" s="15" t="s">
        <v>260</v>
      </c>
      <c r="D80" s="15" t="s">
        <v>261</v>
      </c>
      <c r="E80" s="15">
        <v>1</v>
      </c>
      <c r="F80" s="16" t="s">
        <v>269</v>
      </c>
      <c r="G80" s="15" t="s">
        <v>270</v>
      </c>
      <c r="H80" s="15" t="s">
        <v>271</v>
      </c>
      <c r="I80" s="15" t="s">
        <v>272</v>
      </c>
      <c r="J80" s="11"/>
      <c r="K80" s="21">
        <f t="shared" si="6"/>
        <v>51</v>
      </c>
      <c r="L80" s="21">
        <f t="shared" si="7"/>
        <v>30.6</v>
      </c>
      <c r="M80" s="21">
        <v>73.4</v>
      </c>
      <c r="N80" s="22">
        <f>M80*0.4</f>
        <v>29.36</v>
      </c>
      <c r="O80" s="22">
        <f>L80+N80</f>
        <v>59.96</v>
      </c>
      <c r="P80" s="17">
        <v>1</v>
      </c>
      <c r="Q80" s="17" t="s">
        <v>26</v>
      </c>
      <c r="R80" s="25"/>
    </row>
    <row r="81" ht="28" customHeight="1" spans="1:18">
      <c r="A81" s="14">
        <v>78</v>
      </c>
      <c r="B81" s="15">
        <v>615017</v>
      </c>
      <c r="C81" s="15"/>
      <c r="D81" s="15"/>
      <c r="E81" s="15"/>
      <c r="F81" s="16"/>
      <c r="G81" s="15" t="s">
        <v>273</v>
      </c>
      <c r="H81" s="15" t="s">
        <v>274</v>
      </c>
      <c r="I81" s="15" t="s">
        <v>268</v>
      </c>
      <c r="J81" s="11"/>
      <c r="K81" s="21">
        <f t="shared" si="6"/>
        <v>49</v>
      </c>
      <c r="L81" s="21">
        <f t="shared" si="7"/>
        <v>29.4</v>
      </c>
      <c r="M81" s="21"/>
      <c r="N81" s="22"/>
      <c r="O81" s="22"/>
      <c r="P81" s="17"/>
      <c r="Q81" s="17"/>
      <c r="R81" s="26" t="s">
        <v>119</v>
      </c>
    </row>
    <row r="82" ht="50" customHeight="1" spans="1:18">
      <c r="A82" s="14">
        <v>79</v>
      </c>
      <c r="B82" s="15">
        <v>615018</v>
      </c>
      <c r="C82" s="15" t="s">
        <v>260</v>
      </c>
      <c r="D82" s="15" t="s">
        <v>261</v>
      </c>
      <c r="E82" s="15">
        <v>1</v>
      </c>
      <c r="F82" s="16" t="s">
        <v>275</v>
      </c>
      <c r="G82" s="15" t="s">
        <v>276</v>
      </c>
      <c r="H82" s="15" t="s">
        <v>277</v>
      </c>
      <c r="I82" s="15" t="s">
        <v>278</v>
      </c>
      <c r="J82" s="11"/>
      <c r="K82" s="21">
        <f t="shared" si="6"/>
        <v>57</v>
      </c>
      <c r="L82" s="21">
        <f t="shared" si="7"/>
        <v>34.2</v>
      </c>
      <c r="M82" s="21">
        <v>74</v>
      </c>
      <c r="N82" s="22">
        <f>M82*0.4</f>
        <v>29.6</v>
      </c>
      <c r="O82" s="22">
        <f>L82+N82</f>
        <v>63.8</v>
      </c>
      <c r="P82" s="17">
        <v>1</v>
      </c>
      <c r="Q82" s="17" t="s">
        <v>26</v>
      </c>
      <c r="R82" s="25"/>
    </row>
    <row r="83" ht="50" customHeight="1" spans="1:18">
      <c r="A83" s="14">
        <v>80</v>
      </c>
      <c r="B83" s="15">
        <v>615019</v>
      </c>
      <c r="C83" s="15" t="s">
        <v>260</v>
      </c>
      <c r="D83" s="15" t="s">
        <v>261</v>
      </c>
      <c r="E83" s="15">
        <v>1</v>
      </c>
      <c r="F83" s="16" t="s">
        <v>279</v>
      </c>
      <c r="G83" s="15" t="s">
        <v>280</v>
      </c>
      <c r="H83" s="15" t="s">
        <v>281</v>
      </c>
      <c r="I83" s="15" t="s">
        <v>282</v>
      </c>
      <c r="J83" s="11"/>
      <c r="K83" s="21">
        <f t="shared" si="6"/>
        <v>61</v>
      </c>
      <c r="L83" s="21">
        <f t="shared" si="7"/>
        <v>36.6</v>
      </c>
      <c r="M83" s="21">
        <v>68.3</v>
      </c>
      <c r="N83" s="22">
        <f>M83*0.4</f>
        <v>27.32</v>
      </c>
      <c r="O83" s="22">
        <f>L83+N83</f>
        <v>63.92</v>
      </c>
      <c r="P83" s="17">
        <v>1</v>
      </c>
      <c r="Q83" s="17" t="s">
        <v>26</v>
      </c>
      <c r="R83" s="25"/>
    </row>
    <row r="84" ht="33" customHeight="1" spans="1:18">
      <c r="A84" s="14">
        <v>81</v>
      </c>
      <c r="B84" s="15">
        <v>615020</v>
      </c>
      <c r="C84" s="15" t="s">
        <v>260</v>
      </c>
      <c r="D84" s="28" t="s">
        <v>261</v>
      </c>
      <c r="E84" s="15">
        <v>2</v>
      </c>
      <c r="F84" s="16" t="s">
        <v>283</v>
      </c>
      <c r="G84" s="15" t="s">
        <v>284</v>
      </c>
      <c r="H84" s="15" t="s">
        <v>285</v>
      </c>
      <c r="I84" s="15" t="s">
        <v>230</v>
      </c>
      <c r="J84" s="11"/>
      <c r="K84" s="21">
        <f t="shared" si="6"/>
        <v>59</v>
      </c>
      <c r="L84" s="21">
        <f t="shared" si="7"/>
        <v>35.4</v>
      </c>
      <c r="M84" s="21">
        <v>73.5</v>
      </c>
      <c r="N84" s="22">
        <f t="shared" ref="N84:N93" si="8">M84*0.4</f>
        <v>29.4</v>
      </c>
      <c r="O84" s="22">
        <f t="shared" ref="O84:O93" si="9">L84+N84</f>
        <v>64.8</v>
      </c>
      <c r="P84" s="17">
        <v>1</v>
      </c>
      <c r="Q84" s="17" t="s">
        <v>26</v>
      </c>
      <c r="R84" s="25"/>
    </row>
    <row r="85" ht="33" customHeight="1" spans="1:18">
      <c r="A85" s="14">
        <v>82</v>
      </c>
      <c r="B85" s="15">
        <v>615020</v>
      </c>
      <c r="C85" s="15"/>
      <c r="D85" s="29"/>
      <c r="E85" s="15"/>
      <c r="F85" s="16"/>
      <c r="G85" s="15" t="s">
        <v>286</v>
      </c>
      <c r="H85" s="15" t="s">
        <v>287</v>
      </c>
      <c r="I85" s="15" t="s">
        <v>288</v>
      </c>
      <c r="J85" s="11"/>
      <c r="K85" s="21">
        <f t="shared" si="6"/>
        <v>50</v>
      </c>
      <c r="L85" s="21">
        <f t="shared" si="7"/>
        <v>30</v>
      </c>
      <c r="M85" s="21">
        <v>77.2</v>
      </c>
      <c r="N85" s="22">
        <f t="shared" si="8"/>
        <v>30.88</v>
      </c>
      <c r="O85" s="22">
        <f t="shared" si="9"/>
        <v>60.88</v>
      </c>
      <c r="P85" s="17">
        <v>2</v>
      </c>
      <c r="Q85" s="17" t="s">
        <v>26</v>
      </c>
      <c r="R85" s="25"/>
    </row>
    <row r="86" ht="33" customHeight="1" spans="1:18">
      <c r="A86" s="14">
        <v>83</v>
      </c>
      <c r="B86" s="15">
        <v>615020</v>
      </c>
      <c r="C86" s="15"/>
      <c r="D86" s="30"/>
      <c r="E86" s="15"/>
      <c r="F86" s="16"/>
      <c r="G86" s="15" t="s">
        <v>289</v>
      </c>
      <c r="H86" s="15" t="s">
        <v>290</v>
      </c>
      <c r="I86" s="15" t="s">
        <v>291</v>
      </c>
      <c r="J86" s="11"/>
      <c r="K86" s="21">
        <f t="shared" si="6"/>
        <v>47</v>
      </c>
      <c r="L86" s="21">
        <f t="shared" si="7"/>
        <v>28.2</v>
      </c>
      <c r="M86" s="21">
        <v>66.8</v>
      </c>
      <c r="N86" s="22">
        <f t="shared" si="8"/>
        <v>26.72</v>
      </c>
      <c r="O86" s="22">
        <f t="shared" si="9"/>
        <v>54.92</v>
      </c>
      <c r="P86" s="17">
        <v>3</v>
      </c>
      <c r="Q86" s="17"/>
      <c r="R86" s="25"/>
    </row>
    <row r="87" ht="50" customHeight="1" spans="1:18">
      <c r="A87" s="14">
        <v>84</v>
      </c>
      <c r="B87" s="15">
        <v>615021</v>
      </c>
      <c r="C87" s="15" t="s">
        <v>260</v>
      </c>
      <c r="D87" s="15" t="s">
        <v>261</v>
      </c>
      <c r="E87" s="15">
        <v>1</v>
      </c>
      <c r="F87" s="16" t="s">
        <v>292</v>
      </c>
      <c r="G87" s="15" t="s">
        <v>293</v>
      </c>
      <c r="H87" s="15" t="s">
        <v>294</v>
      </c>
      <c r="I87" s="15" t="s">
        <v>295</v>
      </c>
      <c r="J87" s="11"/>
      <c r="K87" s="21">
        <f t="shared" si="6"/>
        <v>54</v>
      </c>
      <c r="L87" s="21">
        <f t="shared" si="7"/>
        <v>32.4</v>
      </c>
      <c r="M87" s="21">
        <v>68.2</v>
      </c>
      <c r="N87" s="22">
        <f t="shared" si="8"/>
        <v>27.28</v>
      </c>
      <c r="O87" s="22">
        <f t="shared" si="9"/>
        <v>59.68</v>
      </c>
      <c r="P87" s="17">
        <v>1</v>
      </c>
      <c r="Q87" s="17" t="s">
        <v>26</v>
      </c>
      <c r="R87" s="25"/>
    </row>
    <row r="88" ht="33" customHeight="1" spans="1:18">
      <c r="A88" s="14">
        <v>85</v>
      </c>
      <c r="B88" s="15">
        <v>615028</v>
      </c>
      <c r="C88" s="15" t="s">
        <v>260</v>
      </c>
      <c r="D88" s="15" t="s">
        <v>296</v>
      </c>
      <c r="E88" s="15">
        <v>1</v>
      </c>
      <c r="F88" s="16" t="s">
        <v>297</v>
      </c>
      <c r="G88" s="15" t="s">
        <v>298</v>
      </c>
      <c r="H88" s="15" t="s">
        <v>299</v>
      </c>
      <c r="I88" s="15" t="s">
        <v>134</v>
      </c>
      <c r="J88" s="11"/>
      <c r="K88" s="21">
        <f t="shared" si="6"/>
        <v>56</v>
      </c>
      <c r="L88" s="21">
        <f t="shared" si="7"/>
        <v>33.6</v>
      </c>
      <c r="M88" s="21">
        <v>67.4</v>
      </c>
      <c r="N88" s="22">
        <f t="shared" si="8"/>
        <v>26.96</v>
      </c>
      <c r="O88" s="22">
        <f t="shared" si="9"/>
        <v>60.56</v>
      </c>
      <c r="P88" s="17">
        <v>1</v>
      </c>
      <c r="Q88" s="17" t="s">
        <v>26</v>
      </c>
      <c r="R88" s="25"/>
    </row>
    <row r="89" ht="33" customHeight="1" spans="1:18">
      <c r="A89" s="14">
        <v>86</v>
      </c>
      <c r="B89" s="15">
        <v>615028</v>
      </c>
      <c r="C89" s="15"/>
      <c r="D89" s="15"/>
      <c r="E89" s="15"/>
      <c r="F89" s="16"/>
      <c r="G89" s="15" t="s">
        <v>300</v>
      </c>
      <c r="H89" s="15" t="s">
        <v>301</v>
      </c>
      <c r="I89" s="15" t="s">
        <v>302</v>
      </c>
      <c r="J89" s="11"/>
      <c r="K89" s="21">
        <f t="shared" si="6"/>
        <v>48</v>
      </c>
      <c r="L89" s="21">
        <f t="shared" si="7"/>
        <v>28.8</v>
      </c>
      <c r="M89" s="21">
        <v>70</v>
      </c>
      <c r="N89" s="22">
        <f t="shared" si="8"/>
        <v>28</v>
      </c>
      <c r="O89" s="22">
        <f t="shared" si="9"/>
        <v>56.8</v>
      </c>
      <c r="P89" s="17">
        <v>2</v>
      </c>
      <c r="Q89" s="17"/>
      <c r="R89" s="25"/>
    </row>
    <row r="90" ht="33" customHeight="1" spans="1:18">
      <c r="A90" s="14">
        <v>87</v>
      </c>
      <c r="B90" s="15">
        <v>615028</v>
      </c>
      <c r="C90" s="15"/>
      <c r="D90" s="15"/>
      <c r="E90" s="15"/>
      <c r="F90" s="16"/>
      <c r="G90" s="15" t="s">
        <v>303</v>
      </c>
      <c r="H90" s="15" t="s">
        <v>304</v>
      </c>
      <c r="I90" s="15" t="s">
        <v>305</v>
      </c>
      <c r="J90" s="11"/>
      <c r="K90" s="21">
        <f t="shared" si="6"/>
        <v>46</v>
      </c>
      <c r="L90" s="21">
        <f t="shared" si="7"/>
        <v>27.6</v>
      </c>
      <c r="M90" s="21">
        <v>65.5</v>
      </c>
      <c r="N90" s="22">
        <f t="shared" si="8"/>
        <v>26.2</v>
      </c>
      <c r="O90" s="22">
        <f t="shared" si="9"/>
        <v>53.8</v>
      </c>
      <c r="P90" s="17">
        <v>3</v>
      </c>
      <c r="Q90" s="17"/>
      <c r="R90" s="25"/>
    </row>
    <row r="91" ht="33" customHeight="1" spans="1:18">
      <c r="A91" s="14">
        <v>88</v>
      </c>
      <c r="B91" s="15">
        <v>615029</v>
      </c>
      <c r="C91" s="15" t="s">
        <v>260</v>
      </c>
      <c r="D91" s="15" t="s">
        <v>306</v>
      </c>
      <c r="E91" s="15">
        <v>1</v>
      </c>
      <c r="F91" s="16" t="s">
        <v>307</v>
      </c>
      <c r="G91" s="17" t="s">
        <v>308</v>
      </c>
      <c r="H91" s="17" t="s">
        <v>309</v>
      </c>
      <c r="I91" s="18" t="s">
        <v>310</v>
      </c>
      <c r="J91" s="11"/>
      <c r="K91" s="21">
        <f t="shared" si="6"/>
        <v>60</v>
      </c>
      <c r="L91" s="21">
        <f t="shared" si="7"/>
        <v>36</v>
      </c>
      <c r="M91" s="21">
        <v>78.8</v>
      </c>
      <c r="N91" s="22">
        <f t="shared" si="8"/>
        <v>31.52</v>
      </c>
      <c r="O91" s="22">
        <f t="shared" si="9"/>
        <v>67.52</v>
      </c>
      <c r="P91" s="17">
        <v>1</v>
      </c>
      <c r="Q91" s="17" t="s">
        <v>26</v>
      </c>
      <c r="R91" s="25"/>
    </row>
    <row r="92" ht="33" customHeight="1" spans="1:18">
      <c r="A92" s="14">
        <v>89</v>
      </c>
      <c r="B92" s="15">
        <v>615029</v>
      </c>
      <c r="C92" s="15"/>
      <c r="D92" s="15"/>
      <c r="E92" s="15"/>
      <c r="F92" s="16"/>
      <c r="G92" s="17" t="s">
        <v>311</v>
      </c>
      <c r="H92" s="17" t="s">
        <v>312</v>
      </c>
      <c r="I92" s="18" t="s">
        <v>313</v>
      </c>
      <c r="J92" s="17"/>
      <c r="K92" s="21">
        <f t="shared" si="6"/>
        <v>55</v>
      </c>
      <c r="L92" s="21">
        <f t="shared" si="7"/>
        <v>33</v>
      </c>
      <c r="M92" s="22">
        <v>82.4</v>
      </c>
      <c r="N92" s="22">
        <f t="shared" si="8"/>
        <v>32.96</v>
      </c>
      <c r="O92" s="22">
        <f t="shared" si="9"/>
        <v>65.96</v>
      </c>
      <c r="P92" s="17">
        <v>2</v>
      </c>
      <c r="Q92" s="17"/>
      <c r="R92" s="25"/>
    </row>
    <row r="93" ht="33" customHeight="1" spans="1:18">
      <c r="A93" s="14">
        <v>90</v>
      </c>
      <c r="B93" s="15">
        <v>615029</v>
      </c>
      <c r="C93" s="15"/>
      <c r="D93" s="15"/>
      <c r="E93" s="15"/>
      <c r="F93" s="16"/>
      <c r="G93" s="17" t="s">
        <v>314</v>
      </c>
      <c r="H93" s="17" t="s">
        <v>315</v>
      </c>
      <c r="I93" s="18" t="s">
        <v>265</v>
      </c>
      <c r="J93" s="17"/>
      <c r="K93" s="21">
        <f t="shared" si="6"/>
        <v>58</v>
      </c>
      <c r="L93" s="21">
        <f t="shared" si="7"/>
        <v>34.8</v>
      </c>
      <c r="M93" s="22">
        <v>76.9</v>
      </c>
      <c r="N93" s="22">
        <f t="shared" si="8"/>
        <v>30.76</v>
      </c>
      <c r="O93" s="22">
        <f t="shared" si="9"/>
        <v>65.56</v>
      </c>
      <c r="P93" s="17">
        <v>3</v>
      </c>
      <c r="Q93" s="17"/>
      <c r="R93" s="25"/>
    </row>
  </sheetData>
  <autoFilter ref="A3:T93">
    <extLst/>
  </autoFilter>
  <sortState ref="G19:R21">
    <sortCondition ref="O19:O21" descending="1"/>
  </sortState>
  <mergeCells count="82">
    <mergeCell ref="A1:B1"/>
    <mergeCell ref="A2:R2"/>
    <mergeCell ref="C4:C6"/>
    <mergeCell ref="C7:C9"/>
    <mergeCell ref="C10:C12"/>
    <mergeCell ref="C13:C15"/>
    <mergeCell ref="C16:C18"/>
    <mergeCell ref="C19:C21"/>
    <mergeCell ref="C22:C24"/>
    <mergeCell ref="C25:C30"/>
    <mergeCell ref="C31:C39"/>
    <mergeCell ref="C40:C42"/>
    <mergeCell ref="C43:C45"/>
    <mergeCell ref="C46:C51"/>
    <mergeCell ref="C52:C57"/>
    <mergeCell ref="C58:C65"/>
    <mergeCell ref="C66:C77"/>
    <mergeCell ref="C78:C79"/>
    <mergeCell ref="C80:C81"/>
    <mergeCell ref="C84:C86"/>
    <mergeCell ref="C88:C90"/>
    <mergeCell ref="C91:C93"/>
    <mergeCell ref="D4:D6"/>
    <mergeCell ref="D7:D9"/>
    <mergeCell ref="D10:D12"/>
    <mergeCell ref="D13:D15"/>
    <mergeCell ref="D16:D18"/>
    <mergeCell ref="D19:D21"/>
    <mergeCell ref="D22:D24"/>
    <mergeCell ref="D25:D30"/>
    <mergeCell ref="D31:D39"/>
    <mergeCell ref="D40:D42"/>
    <mergeCell ref="D43:D45"/>
    <mergeCell ref="D46:D51"/>
    <mergeCell ref="D52:D57"/>
    <mergeCell ref="D58:D65"/>
    <mergeCell ref="D66:D77"/>
    <mergeCell ref="D78:D79"/>
    <mergeCell ref="D80:D81"/>
    <mergeCell ref="D84:D86"/>
    <mergeCell ref="D88:D90"/>
    <mergeCell ref="D91:D93"/>
    <mergeCell ref="E4:E6"/>
    <mergeCell ref="E7:E9"/>
    <mergeCell ref="E10:E12"/>
    <mergeCell ref="E13:E15"/>
    <mergeCell ref="E16:E18"/>
    <mergeCell ref="E19:E21"/>
    <mergeCell ref="E22:E24"/>
    <mergeCell ref="E25:E30"/>
    <mergeCell ref="E31:E39"/>
    <mergeCell ref="E40:E42"/>
    <mergeCell ref="E43:E45"/>
    <mergeCell ref="E46:E51"/>
    <mergeCell ref="E52:E57"/>
    <mergeCell ref="E58:E65"/>
    <mergeCell ref="E66:E77"/>
    <mergeCell ref="E78:E79"/>
    <mergeCell ref="E80:E81"/>
    <mergeCell ref="E84:E86"/>
    <mergeCell ref="E88:E90"/>
    <mergeCell ref="E91:E93"/>
    <mergeCell ref="F4:F6"/>
    <mergeCell ref="F7:F9"/>
    <mergeCell ref="F10:F12"/>
    <mergeCell ref="F13:F15"/>
    <mergeCell ref="F16:F18"/>
    <mergeCell ref="F19:F21"/>
    <mergeCell ref="F22:F24"/>
    <mergeCell ref="F25:F30"/>
    <mergeCell ref="F31:F39"/>
    <mergeCell ref="F40:F42"/>
    <mergeCell ref="F43:F45"/>
    <mergeCell ref="F46:F51"/>
    <mergeCell ref="F52:F57"/>
    <mergeCell ref="F58:F65"/>
    <mergeCell ref="F66:F77"/>
    <mergeCell ref="F78:F79"/>
    <mergeCell ref="F80:F81"/>
    <mergeCell ref="F84:F86"/>
    <mergeCell ref="F88:F90"/>
    <mergeCell ref="F91:F93"/>
  </mergeCells>
  <pageMargins left="0.196527777777778" right="0.196527777777778" top="0.314583333333333" bottom="0.354166666666667" header="0.236111111111111" footer="0.156944444444444"/>
  <pageSetup paperSize="1" orientation="landscape" horizontalDpi="300" verticalDpi="300"/>
  <headerFooter alignWithMargins="0" scaleWithDoc="0">
    <oddFooter>&amp;C第 &amp;P 页，共 &amp;N 页</oddFooter>
  </headerFooter>
  <ignoredErrors>
    <ignoredError sqref="G4:I6 G13:I15 G16:I18" numberStoredAsText="1"/>
  </ignoredErrors>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成绩明细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七月</cp:lastModifiedBy>
  <dcterms:created xsi:type="dcterms:W3CDTF">2022-07-06T07:38:00Z</dcterms:created>
  <dcterms:modified xsi:type="dcterms:W3CDTF">2023-05-22T08:26:29Z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ICV">
    <vt:lpwstr>8EECFFCA5FF84A19BAED9C17FC02B05F</vt:lpwstr>
  </property>
  <property fmtid="{D5CDD505-2E9C-101B-9397-08002B2CF9AE}" pid="5" name="KSOProductBuildVer">
    <vt:lpwstr>2052-11.1.0.13703</vt:lpwstr>
  </property>
</Properties>
</file>