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成绩明细" sheetId="1" r:id="rId1"/>
  </sheets>
  <definedNames>
    <definedName name="_xlnm._FilterDatabase" localSheetId="0" hidden="1">成绩明细!$A$3:$N$97</definedName>
    <definedName name="_xlnm.Print_Titles" localSheetId="0">成绩明细!$3:$3</definedName>
  </definedNames>
  <calcPr calcId="144525"/>
</workbook>
</file>

<file path=xl/sharedStrings.xml><?xml version="1.0" encoding="utf-8"?>
<sst xmlns="http://schemas.openxmlformats.org/spreadsheetml/2006/main" count="461" uniqueCount="318">
  <si>
    <t>附件</t>
  </si>
  <si>
    <t xml:space="preserve"> 2023年上半年蓬溪县事业单位公开考试招聘工作人员进入面试资格审查人员名单　</t>
  </si>
  <si>
    <t>序号</t>
  </si>
  <si>
    <t>岗位
代码</t>
  </si>
  <si>
    <t>主管
部门</t>
  </si>
  <si>
    <t>招聘
单位</t>
  </si>
  <si>
    <t>招聘名额</t>
  </si>
  <si>
    <t>招聘专业</t>
  </si>
  <si>
    <t>准考证号</t>
  </si>
  <si>
    <t>姓名</t>
  </si>
  <si>
    <t>公共科目成绩</t>
  </si>
  <si>
    <t>政策性加分</t>
  </si>
  <si>
    <t>笔试总成绩</t>
  </si>
  <si>
    <t>岗位
排名</t>
  </si>
  <si>
    <t>是否进入面试资格审查</t>
  </si>
  <si>
    <t>备注</t>
  </si>
  <si>
    <r>
      <rPr>
        <sz val="9"/>
        <rFont val="宋体"/>
        <charset val="0"/>
      </rPr>
      <t>蓬溪县</t>
    </r>
    <r>
      <rPr>
        <sz val="9"/>
        <rFont val="Arial"/>
        <charset val="0"/>
      </rPr>
      <t xml:space="preserve">
</t>
    </r>
    <r>
      <rPr>
        <sz val="9"/>
        <rFont val="宋体"/>
        <charset val="0"/>
      </rPr>
      <t>人民政府</t>
    </r>
    <r>
      <rPr>
        <sz val="9"/>
        <rFont val="Arial"/>
        <charset val="0"/>
      </rPr>
      <t xml:space="preserve">
</t>
    </r>
    <r>
      <rPr>
        <sz val="9"/>
        <rFont val="宋体"/>
        <charset val="0"/>
      </rPr>
      <t>办公室</t>
    </r>
  </si>
  <si>
    <t>蓬溪县政府服务热线中心</t>
  </si>
  <si>
    <r>
      <rPr>
        <sz val="9"/>
        <rFont val="宋体"/>
        <charset val="0"/>
      </rPr>
      <t>本科：汉语言文学专业、汉语言专业、应用语言学专业、秘书学专业，公共关系学专业，中国语言与文化专业、法学专业、政治学与行政学专业，经济学专业、经济统计学专业；</t>
    </r>
    <r>
      <rPr>
        <sz val="9"/>
        <rFont val="Arial"/>
        <charset val="0"/>
      </rPr>
      <t xml:space="preserve">         
</t>
    </r>
    <r>
      <rPr>
        <sz val="9"/>
        <rFont val="宋体"/>
        <charset val="0"/>
      </rPr>
      <t>研究生：汉语言文字学专业、语言学及应用语言学专业、法学专业、政治学专业、行政学专业、经济统计学专业</t>
    </r>
  </si>
  <si>
    <t>2615001020605</t>
  </si>
  <si>
    <t>郑海庆</t>
  </si>
  <si>
    <t>73.50</t>
  </si>
  <si>
    <t>是</t>
  </si>
  <si>
    <t>2615001011122</t>
  </si>
  <si>
    <t>宋贤鹏</t>
  </si>
  <si>
    <t>68.00</t>
  </si>
  <si>
    <t>2615001021011</t>
  </si>
  <si>
    <t>唐雪</t>
  </si>
  <si>
    <t>66.80</t>
  </si>
  <si>
    <r>
      <rPr>
        <sz val="9"/>
        <rFont val="宋体"/>
        <charset val="0"/>
      </rPr>
      <t>蓬溪县</t>
    </r>
    <r>
      <rPr>
        <sz val="9"/>
        <rFont val="Arial"/>
        <charset val="0"/>
      </rPr>
      <t xml:space="preserve">
</t>
    </r>
    <r>
      <rPr>
        <sz val="9"/>
        <rFont val="宋体"/>
        <charset val="0"/>
      </rPr>
      <t>商务和经济合作局</t>
    </r>
  </si>
  <si>
    <t>蓬溪县投资服务中心</t>
  </si>
  <si>
    <r>
      <rPr>
        <sz val="9"/>
        <rFont val="宋体"/>
        <charset val="0"/>
      </rPr>
      <t>本科：电气类（</t>
    </r>
    <r>
      <rPr>
        <sz val="9"/>
        <rFont val="Arial"/>
        <charset val="0"/>
      </rPr>
      <t>0806</t>
    </r>
    <r>
      <rPr>
        <sz val="9"/>
        <rFont val="宋体"/>
        <charset val="0"/>
      </rPr>
      <t>）、电子信息工程专业、材料科学与工程专业、冶金工程专业、复合材料与工程专业、机械工程专业、机械设计制造及其自动化专业、材料成型及控制工程专业；</t>
    </r>
    <r>
      <rPr>
        <sz val="9"/>
        <rFont val="Arial"/>
        <charset val="0"/>
      </rPr>
      <t xml:space="preserve">
</t>
    </r>
    <r>
      <rPr>
        <sz val="9"/>
        <rFont val="宋体"/>
        <charset val="0"/>
      </rPr>
      <t>研究生：电气工程类（</t>
    </r>
    <r>
      <rPr>
        <sz val="9"/>
        <rFont val="Arial"/>
        <charset val="0"/>
      </rPr>
      <t>0808</t>
    </r>
    <r>
      <rPr>
        <sz val="9"/>
        <rFont val="宋体"/>
        <charset val="0"/>
      </rPr>
      <t>）、机械类（</t>
    </r>
    <r>
      <rPr>
        <sz val="9"/>
        <rFont val="Arial"/>
        <charset val="0"/>
      </rPr>
      <t>0855</t>
    </r>
    <r>
      <rPr>
        <sz val="9"/>
        <rFont val="宋体"/>
        <charset val="0"/>
      </rPr>
      <t>）、材料科学与工程类（</t>
    </r>
    <r>
      <rPr>
        <sz val="9"/>
        <rFont val="Arial"/>
        <charset val="0"/>
      </rPr>
      <t>0805</t>
    </r>
    <r>
      <rPr>
        <sz val="9"/>
        <rFont val="宋体"/>
        <charset val="0"/>
      </rPr>
      <t>）</t>
    </r>
  </si>
  <si>
    <t>2615002033018</t>
  </si>
  <si>
    <t>赵芸</t>
  </si>
  <si>
    <t>74.70</t>
  </si>
  <si>
    <t>2615002013002</t>
  </si>
  <si>
    <t>云春容</t>
  </si>
  <si>
    <t>73.40</t>
  </si>
  <si>
    <t>2615002013823</t>
  </si>
  <si>
    <t>曾建军</t>
  </si>
  <si>
    <t>72.30</t>
  </si>
  <si>
    <r>
      <rPr>
        <sz val="9"/>
        <rFont val="宋体"/>
        <charset val="0"/>
      </rPr>
      <t>蓬溪县</t>
    </r>
    <r>
      <rPr>
        <sz val="9"/>
        <rFont val="Arial"/>
        <charset val="0"/>
      </rPr>
      <t xml:space="preserve">
</t>
    </r>
    <r>
      <rPr>
        <sz val="9"/>
        <rFont val="宋体"/>
        <charset val="0"/>
      </rPr>
      <t>审计局</t>
    </r>
  </si>
  <si>
    <t>蓬溪县政府投资审计中心</t>
  </si>
  <si>
    <r>
      <rPr>
        <sz val="9"/>
        <rFont val="宋体"/>
        <charset val="0"/>
      </rPr>
      <t>本科：财政学专业、审计学专业、会计学专业、财务管理专业、法学专业；</t>
    </r>
    <r>
      <rPr>
        <sz val="9"/>
        <rFont val="Arial"/>
        <charset val="0"/>
      </rPr>
      <t xml:space="preserve">    
</t>
    </r>
    <r>
      <rPr>
        <sz val="9"/>
        <rFont val="宋体"/>
        <charset val="0"/>
      </rPr>
      <t>研究生：财政学专业、审计学专业、会计学专业、财务管理专业、法学专业</t>
    </r>
  </si>
  <si>
    <t>2615003012701</t>
  </si>
  <si>
    <t>周宇</t>
  </si>
  <si>
    <t>65.70</t>
  </si>
  <si>
    <t>2615003013301</t>
  </si>
  <si>
    <t>高加敏</t>
  </si>
  <si>
    <t>67.30</t>
  </si>
  <si>
    <t>2615003013916</t>
  </si>
  <si>
    <t>陈荟桦</t>
  </si>
  <si>
    <t>66.50</t>
  </si>
  <si>
    <r>
      <rPr>
        <sz val="9"/>
        <rFont val="宋体"/>
        <charset val="0"/>
      </rPr>
      <t>本科：土木工程专业、工程造价专业、工程管理专业；</t>
    </r>
    <r>
      <rPr>
        <sz val="9"/>
        <rFont val="Arial"/>
        <charset val="0"/>
      </rPr>
      <t xml:space="preserve">    
</t>
    </r>
    <r>
      <rPr>
        <sz val="9"/>
        <rFont val="宋体"/>
        <charset val="0"/>
      </rPr>
      <t>研究生：土木工程专业、工程管理专业</t>
    </r>
  </si>
  <si>
    <t>2615004014925</t>
  </si>
  <si>
    <t>夏永灿</t>
  </si>
  <si>
    <t>74.30</t>
  </si>
  <si>
    <t>2615004010605</t>
  </si>
  <si>
    <t>钟生龙</t>
  </si>
  <si>
    <t>70.30</t>
  </si>
  <si>
    <t>2615004033406</t>
  </si>
  <si>
    <t>谭焜烊</t>
  </si>
  <si>
    <t>70.10</t>
  </si>
  <si>
    <r>
      <rPr>
        <sz val="9"/>
        <rFont val="宋体"/>
        <charset val="0"/>
      </rPr>
      <t>蓬溪县</t>
    </r>
    <r>
      <rPr>
        <sz val="9"/>
        <rFont val="Arial"/>
        <charset val="0"/>
      </rPr>
      <t xml:space="preserve">
</t>
    </r>
    <r>
      <rPr>
        <sz val="9"/>
        <rFont val="宋体"/>
        <charset val="0"/>
      </rPr>
      <t>人力资源和社会保障局</t>
    </r>
  </si>
  <si>
    <t>蓬溪县人才交流服务中心</t>
  </si>
  <si>
    <r>
      <rPr>
        <sz val="9"/>
        <rFont val="宋体"/>
        <charset val="0"/>
      </rPr>
      <t>本科：法学类（</t>
    </r>
    <r>
      <rPr>
        <sz val="9"/>
        <rFont val="Arial"/>
        <charset val="0"/>
      </rPr>
      <t>0301</t>
    </r>
    <r>
      <rPr>
        <sz val="9"/>
        <rFont val="宋体"/>
        <charset val="0"/>
      </rPr>
      <t>）、公共管理类（</t>
    </r>
    <r>
      <rPr>
        <sz val="9"/>
        <rFont val="Arial"/>
        <charset val="0"/>
      </rPr>
      <t>1204</t>
    </r>
    <r>
      <rPr>
        <sz val="9"/>
        <rFont val="宋体"/>
        <charset val="0"/>
      </rPr>
      <t>）；</t>
    </r>
    <r>
      <rPr>
        <sz val="9"/>
        <rFont val="Arial"/>
        <charset val="0"/>
      </rPr>
      <t xml:space="preserve">
</t>
    </r>
    <r>
      <rPr>
        <sz val="9"/>
        <rFont val="宋体"/>
        <charset val="0"/>
      </rPr>
      <t>研究生：法学类（</t>
    </r>
    <r>
      <rPr>
        <sz val="9"/>
        <rFont val="Arial"/>
        <charset val="0"/>
      </rPr>
      <t>0301</t>
    </r>
    <r>
      <rPr>
        <sz val="9"/>
        <rFont val="宋体"/>
        <charset val="0"/>
      </rPr>
      <t>）、公共管理类（</t>
    </r>
    <r>
      <rPr>
        <sz val="9"/>
        <rFont val="Arial"/>
        <charset val="0"/>
      </rPr>
      <t>1204</t>
    </r>
    <r>
      <rPr>
        <sz val="9"/>
        <rFont val="宋体"/>
        <charset val="0"/>
      </rPr>
      <t>）</t>
    </r>
  </si>
  <si>
    <t>2615005011118</t>
  </si>
  <si>
    <t>张起诚</t>
  </si>
  <si>
    <t>72.60</t>
  </si>
  <si>
    <t>2615005011806</t>
  </si>
  <si>
    <t>田茂莉</t>
  </si>
  <si>
    <t>67.80</t>
  </si>
  <si>
    <t>2615005021027</t>
  </si>
  <si>
    <t>王艳</t>
  </si>
  <si>
    <t>64.40</t>
  </si>
  <si>
    <r>
      <rPr>
        <sz val="9"/>
        <rFont val="宋体"/>
        <charset val="0"/>
      </rPr>
      <t>蓬溪县</t>
    </r>
    <r>
      <rPr>
        <sz val="9"/>
        <rFont val="Arial"/>
        <charset val="0"/>
      </rPr>
      <t xml:space="preserve">
</t>
    </r>
    <r>
      <rPr>
        <sz val="9"/>
        <rFont val="宋体"/>
        <charset val="0"/>
      </rPr>
      <t>市场监督</t>
    </r>
    <r>
      <rPr>
        <sz val="9"/>
        <rFont val="Arial"/>
        <charset val="0"/>
      </rPr>
      <t xml:space="preserve">
</t>
    </r>
    <r>
      <rPr>
        <sz val="9"/>
        <rFont val="宋体"/>
        <charset val="0"/>
      </rPr>
      <t>管理局</t>
    </r>
  </si>
  <si>
    <t>蓬溪县市场监管事务中心</t>
  </si>
  <si>
    <r>
      <rPr>
        <sz val="9"/>
        <rFont val="宋体"/>
        <charset val="0"/>
      </rPr>
      <t>本科：计算机类（</t>
    </r>
    <r>
      <rPr>
        <sz val="9"/>
        <rFont val="Arial"/>
        <charset val="0"/>
      </rPr>
      <t>0809</t>
    </r>
    <r>
      <rPr>
        <sz val="9"/>
        <rFont val="宋体"/>
        <charset val="0"/>
      </rPr>
      <t>）、中国语言文学类（</t>
    </r>
    <r>
      <rPr>
        <sz val="9"/>
        <rFont val="Arial"/>
        <charset val="0"/>
      </rPr>
      <t>0501</t>
    </r>
    <r>
      <rPr>
        <sz val="9"/>
        <rFont val="宋体"/>
        <charset val="0"/>
      </rPr>
      <t>）、法学类（</t>
    </r>
    <r>
      <rPr>
        <sz val="9"/>
        <rFont val="Arial"/>
        <charset val="0"/>
      </rPr>
      <t>0301</t>
    </r>
    <r>
      <rPr>
        <sz val="9"/>
        <rFont val="宋体"/>
        <charset val="0"/>
      </rPr>
      <t>）；</t>
    </r>
    <r>
      <rPr>
        <sz val="9"/>
        <rFont val="Arial"/>
        <charset val="0"/>
      </rPr>
      <t xml:space="preserve">  
 </t>
    </r>
    <r>
      <rPr>
        <sz val="9"/>
        <rFont val="宋体"/>
        <charset val="0"/>
      </rPr>
      <t>研究生：不限</t>
    </r>
  </si>
  <si>
    <t>2615006020527</t>
  </si>
  <si>
    <t>周刚</t>
  </si>
  <si>
    <t>72.50</t>
  </si>
  <si>
    <t>2615006031628</t>
  </si>
  <si>
    <t>向光荣</t>
  </si>
  <si>
    <t>69.10</t>
  </si>
  <si>
    <t>2615006011416</t>
  </si>
  <si>
    <t>陈柳宇</t>
  </si>
  <si>
    <t>66.40</t>
  </si>
  <si>
    <t>不限</t>
  </si>
  <si>
    <t>2615007014226</t>
  </si>
  <si>
    <t>黄凯</t>
  </si>
  <si>
    <t>70.80</t>
  </si>
  <si>
    <t>2615007021109</t>
  </si>
  <si>
    <t>谢顺添</t>
  </si>
  <si>
    <t>63.50</t>
  </si>
  <si>
    <t>2615007031920</t>
  </si>
  <si>
    <t>尹成涛</t>
  </si>
  <si>
    <t>61.40</t>
  </si>
  <si>
    <r>
      <rPr>
        <sz val="9"/>
        <rFont val="宋体"/>
        <charset val="0"/>
      </rPr>
      <t>蓬溪县</t>
    </r>
    <r>
      <rPr>
        <sz val="9"/>
        <rFont val="Arial"/>
        <charset val="0"/>
      </rPr>
      <t xml:space="preserve">
</t>
    </r>
    <r>
      <rPr>
        <sz val="9"/>
        <rFont val="宋体"/>
        <charset val="0"/>
      </rPr>
      <t>住房和城乡建设局</t>
    </r>
  </si>
  <si>
    <t>蓬溪县住房和城乡建设监管事务中心</t>
  </si>
  <si>
    <r>
      <rPr>
        <sz val="9"/>
        <rFont val="宋体"/>
        <charset val="0"/>
      </rPr>
      <t>本科：法学专业、城市管理专业、工程管理专业；</t>
    </r>
    <r>
      <rPr>
        <sz val="9"/>
        <rFont val="Arial"/>
        <charset val="0"/>
      </rPr>
      <t xml:space="preserve">
</t>
    </r>
    <r>
      <rPr>
        <sz val="9"/>
        <rFont val="宋体"/>
        <charset val="0"/>
      </rPr>
      <t>研究生：法学专业、法律（法学）专业、法律（非法学）专业、工程管理专业、项目管理专业</t>
    </r>
  </si>
  <si>
    <t>2615008011704</t>
  </si>
  <si>
    <t>徐强</t>
  </si>
  <si>
    <t>72.90</t>
  </si>
  <si>
    <t>2615008023113</t>
  </si>
  <si>
    <t>杨蓉</t>
  </si>
  <si>
    <t>2615008023618</t>
  </si>
  <si>
    <t>余强</t>
  </si>
  <si>
    <t>68.80</t>
  </si>
  <si>
    <t>2615008014316</t>
  </si>
  <si>
    <t>马宝轩</t>
  </si>
  <si>
    <t>2615008034219</t>
  </si>
  <si>
    <t>许薇</t>
  </si>
  <si>
    <t>64.50</t>
  </si>
  <si>
    <t>2615008012510</t>
  </si>
  <si>
    <t>王峰</t>
  </si>
  <si>
    <t>64.00</t>
  </si>
  <si>
    <r>
      <rPr>
        <sz val="9"/>
        <rFont val="宋体"/>
        <charset val="0"/>
      </rPr>
      <t>蓬溪县</t>
    </r>
    <r>
      <rPr>
        <sz val="9"/>
        <rFont val="Arial"/>
        <charset val="0"/>
      </rPr>
      <t xml:space="preserve">
</t>
    </r>
    <r>
      <rPr>
        <sz val="9"/>
        <rFont val="宋体"/>
        <charset val="0"/>
      </rPr>
      <t>农业农村局</t>
    </r>
  </si>
  <si>
    <t>蓬溪县金桥镇畜牧兽医站</t>
  </si>
  <si>
    <r>
      <rPr>
        <sz val="9"/>
        <rFont val="宋体"/>
        <charset val="0"/>
      </rPr>
      <t>专科：作物生产与经营管理专业、动物医学专业、畜牧兽医专业、动物营养与饲料专业、统计与大数据分析专业；
本科：农学专业、动物科学专业、动物医学专业、统计学专业；</t>
    </r>
    <r>
      <rPr>
        <sz val="9"/>
        <rFont val="Arial"/>
        <charset val="0"/>
      </rPr>
      <t xml:space="preserve">
</t>
    </r>
    <r>
      <rPr>
        <sz val="9"/>
        <rFont val="宋体"/>
        <charset val="0"/>
      </rPr>
      <t>研究生：作物学专业、兽医学专业、畜牧学专业、畜牧专业、兽医专业、统计学专业</t>
    </r>
  </si>
  <si>
    <t>2615009030110</t>
  </si>
  <si>
    <t>谌杰</t>
  </si>
  <si>
    <t>60.40</t>
  </si>
  <si>
    <t>2615009033026</t>
  </si>
  <si>
    <t>冯珊珊</t>
  </si>
  <si>
    <t>58.30</t>
  </si>
  <si>
    <t>2615009023318</t>
  </si>
  <si>
    <t>张钰萍</t>
  </si>
  <si>
    <t>58.10</t>
  </si>
  <si>
    <t>2615009023102</t>
  </si>
  <si>
    <t>周成隽</t>
  </si>
  <si>
    <t>56.50</t>
  </si>
  <si>
    <t>2615009024020</t>
  </si>
  <si>
    <t>阳雨村</t>
  </si>
  <si>
    <t>56.00</t>
  </si>
  <si>
    <t>2615009021418</t>
  </si>
  <si>
    <t>郭瑶</t>
  </si>
  <si>
    <t>55.40</t>
  </si>
  <si>
    <t>2615009032007</t>
  </si>
  <si>
    <t>周晨阳</t>
  </si>
  <si>
    <t>55.10</t>
  </si>
  <si>
    <t>2615009023919</t>
  </si>
  <si>
    <t>冉洪昆</t>
  </si>
  <si>
    <t>54.80</t>
  </si>
  <si>
    <t>2615009011826</t>
  </si>
  <si>
    <t>李林辉</t>
  </si>
  <si>
    <t>蓬溪县赤城镇畜牧兽医站</t>
  </si>
  <si>
    <r>
      <rPr>
        <sz val="9"/>
        <rFont val="宋体"/>
        <charset val="0"/>
      </rPr>
      <t>专科：畜牧兽医专业、动物营养与饲料专业、动物医学专业；</t>
    </r>
    <r>
      <rPr>
        <sz val="9"/>
        <rFont val="Arial"/>
        <charset val="0"/>
      </rPr>
      <t xml:space="preserve">
</t>
    </r>
    <r>
      <rPr>
        <sz val="9"/>
        <rFont val="宋体"/>
        <charset val="0"/>
      </rPr>
      <t>本科：动物科学专业、动物医学专业、经济动物学专业；</t>
    </r>
    <r>
      <rPr>
        <sz val="9"/>
        <rFont val="Arial"/>
        <charset val="0"/>
      </rPr>
      <t xml:space="preserve">
</t>
    </r>
    <r>
      <rPr>
        <sz val="9"/>
        <rFont val="宋体"/>
        <charset val="0"/>
      </rPr>
      <t>研究生：兽医学专业、畜牧学专业、畜牧专业、兽医专业</t>
    </r>
  </si>
  <si>
    <t>2615010022018</t>
  </si>
  <si>
    <t>奉严灵</t>
  </si>
  <si>
    <t>62.40</t>
  </si>
  <si>
    <t>2615010033321</t>
  </si>
  <si>
    <t>冯嫒嫒</t>
  </si>
  <si>
    <t>57.50</t>
  </si>
  <si>
    <t>2615010013703</t>
  </si>
  <si>
    <t>何鑫</t>
  </si>
  <si>
    <t>51.60</t>
  </si>
  <si>
    <t>蓬溪县文井镇畜牧兽医站</t>
  </si>
  <si>
    <r>
      <rPr>
        <sz val="9"/>
        <rFont val="宋体"/>
        <charset val="0"/>
      </rPr>
      <t>专科：动物医学专业、动物防疫与检疫专业、畜牧兽医专业；</t>
    </r>
    <r>
      <rPr>
        <sz val="9"/>
        <rFont val="Arial"/>
        <charset val="0"/>
      </rPr>
      <t xml:space="preserve">
</t>
    </r>
    <r>
      <rPr>
        <sz val="9"/>
        <rFont val="宋体"/>
        <charset val="0"/>
      </rPr>
      <t>本科：动物科学专业、动物医学专业、动植物检疫专业；</t>
    </r>
    <r>
      <rPr>
        <sz val="9"/>
        <rFont val="Arial"/>
        <charset val="0"/>
      </rPr>
      <t xml:space="preserve">
</t>
    </r>
    <r>
      <rPr>
        <sz val="9"/>
        <rFont val="宋体"/>
        <charset val="0"/>
      </rPr>
      <t>研究生：兽医学专业、畜牧学专业、畜牧专业、兽医专业</t>
    </r>
  </si>
  <si>
    <t>2615011030527</t>
  </si>
  <si>
    <t>罗滔</t>
  </si>
  <si>
    <t>59.60</t>
  </si>
  <si>
    <t>2615011012721</t>
  </si>
  <si>
    <t>王亚军</t>
  </si>
  <si>
    <t>56.90</t>
  </si>
  <si>
    <t>2615011014609</t>
  </si>
  <si>
    <t>税成</t>
  </si>
  <si>
    <t>53.60</t>
  </si>
  <si>
    <r>
      <rPr>
        <sz val="9"/>
        <rFont val="宋体"/>
        <charset val="0"/>
      </rPr>
      <t>蓬溪县</t>
    </r>
    <r>
      <rPr>
        <sz val="9"/>
        <rFont val="Arial"/>
        <charset val="0"/>
      </rPr>
      <t xml:space="preserve">
</t>
    </r>
    <r>
      <rPr>
        <sz val="9"/>
        <rFont val="宋体"/>
        <charset val="0"/>
      </rPr>
      <t>教育和</t>
    </r>
    <r>
      <rPr>
        <sz val="9"/>
        <rFont val="Arial"/>
        <charset val="0"/>
      </rPr>
      <t xml:space="preserve">
</t>
    </r>
    <r>
      <rPr>
        <sz val="9"/>
        <rFont val="宋体"/>
        <charset val="0"/>
      </rPr>
      <t>体育局</t>
    </r>
  </si>
  <si>
    <t>蓬溪县广福幼儿园</t>
  </si>
  <si>
    <r>
      <rPr>
        <sz val="9"/>
        <rFont val="宋体"/>
        <charset val="0"/>
      </rPr>
      <t>本科：学前教育专业；</t>
    </r>
    <r>
      <rPr>
        <sz val="9"/>
        <rFont val="Arial"/>
        <charset val="0"/>
      </rPr>
      <t xml:space="preserve">
</t>
    </r>
    <r>
      <rPr>
        <sz val="9"/>
        <rFont val="宋体"/>
        <charset val="0"/>
      </rPr>
      <t>研究生：学前教育专业、学前教育学专业</t>
    </r>
  </si>
  <si>
    <t>1615012043327</t>
  </si>
  <si>
    <t>廖霏</t>
  </si>
  <si>
    <t>74.50</t>
  </si>
  <si>
    <t>1615012032803</t>
  </si>
  <si>
    <t>夏一诺</t>
  </si>
  <si>
    <t>71.50</t>
  </si>
  <si>
    <t>1615012044029</t>
  </si>
  <si>
    <t>补秋菊</t>
  </si>
  <si>
    <t>68.50</t>
  </si>
  <si>
    <t>1615012013603</t>
  </si>
  <si>
    <t>王若楠</t>
  </si>
  <si>
    <t>1615012041325</t>
  </si>
  <si>
    <t>王珊</t>
  </si>
  <si>
    <t>62.00</t>
  </si>
  <si>
    <t>1615012023710</t>
  </si>
  <si>
    <t>汪丹丹</t>
  </si>
  <si>
    <t>61.50</t>
  </si>
  <si>
    <t>蓬溪县普安幼儿园</t>
  </si>
  <si>
    <t>1615013033209</t>
  </si>
  <si>
    <t>邓琬馨</t>
  </si>
  <si>
    <t>70.50</t>
  </si>
  <si>
    <t>1615013014427</t>
  </si>
  <si>
    <t>周小乔</t>
  </si>
  <si>
    <t>1615013010325</t>
  </si>
  <si>
    <t>李雪梅</t>
  </si>
  <si>
    <t>1615013012921</t>
  </si>
  <si>
    <t>蒋怡佳</t>
  </si>
  <si>
    <t>69.00</t>
  </si>
  <si>
    <t>1615013023912</t>
  </si>
  <si>
    <t>赵琳</t>
  </si>
  <si>
    <t>1615013042614</t>
  </si>
  <si>
    <t>刘秋枫</t>
  </si>
  <si>
    <t>67.00</t>
  </si>
  <si>
    <t>蓬溪县芝溪幼儿园</t>
  </si>
  <si>
    <t>1615014042929</t>
  </si>
  <si>
    <t>王巧玲</t>
  </si>
  <si>
    <t>81.50</t>
  </si>
  <si>
    <t>1615014014109</t>
  </si>
  <si>
    <t>庄汶凤</t>
  </si>
  <si>
    <t>1615014041009</t>
  </si>
  <si>
    <t>王希</t>
  </si>
  <si>
    <t>1615014040921</t>
  </si>
  <si>
    <t>付兰</t>
  </si>
  <si>
    <t>62.50</t>
  </si>
  <si>
    <t>1615014040311</t>
  </si>
  <si>
    <t>叶丹</t>
  </si>
  <si>
    <t>59.00</t>
  </si>
  <si>
    <t>1615014043618</t>
  </si>
  <si>
    <t>吴晓漫</t>
  </si>
  <si>
    <t>1615014042721</t>
  </si>
  <si>
    <t>唐静</t>
  </si>
  <si>
    <t>1615014012707</t>
  </si>
  <si>
    <t>谭鑫艳</t>
  </si>
  <si>
    <t>蓬溪县蓬南镇幼儿园</t>
  </si>
  <si>
    <t>1615015024501</t>
  </si>
  <si>
    <t>王茜</t>
  </si>
  <si>
    <t>70.00</t>
  </si>
  <si>
    <t>1615015021927</t>
  </si>
  <si>
    <t>蒲金凤</t>
  </si>
  <si>
    <t>1615015014422</t>
  </si>
  <si>
    <t>林波</t>
  </si>
  <si>
    <t>67.50</t>
  </si>
  <si>
    <t>1615015032909</t>
  </si>
  <si>
    <t>张甜</t>
  </si>
  <si>
    <t>1615015032917</t>
  </si>
  <si>
    <t>王安宁</t>
  </si>
  <si>
    <t>66.00</t>
  </si>
  <si>
    <t>1615015031323</t>
  </si>
  <si>
    <t>张晶晶</t>
  </si>
  <si>
    <t>1615015041317</t>
  </si>
  <si>
    <t>李柳</t>
  </si>
  <si>
    <t>1615015013723</t>
  </si>
  <si>
    <t>陈婷</t>
  </si>
  <si>
    <t>1615015044616</t>
  </si>
  <si>
    <t>陈莉</t>
  </si>
  <si>
    <t>1615015012612</t>
  </si>
  <si>
    <t>邵碧玉</t>
  </si>
  <si>
    <t>1615015021829</t>
  </si>
  <si>
    <t>杨荔仙</t>
  </si>
  <si>
    <t>1615015023003</t>
  </si>
  <si>
    <t>李建梅</t>
  </si>
  <si>
    <t>58.50</t>
  </si>
  <si>
    <t>1615015014717</t>
  </si>
  <si>
    <t>陈星</t>
  </si>
  <si>
    <r>
      <rPr>
        <sz val="9"/>
        <rFont val="宋体"/>
        <charset val="0"/>
      </rPr>
      <t>蓬溪县</t>
    </r>
    <r>
      <rPr>
        <sz val="9"/>
        <rFont val="Arial"/>
        <charset val="0"/>
      </rPr>
      <t xml:space="preserve">
</t>
    </r>
    <r>
      <rPr>
        <sz val="9"/>
        <rFont val="宋体"/>
        <charset val="0"/>
      </rPr>
      <t>卫生健康局</t>
    </r>
  </si>
  <si>
    <t>蓬溪县人民医院</t>
  </si>
  <si>
    <r>
      <rPr>
        <sz val="9"/>
        <rFont val="宋体"/>
        <charset val="0"/>
      </rPr>
      <t>本科：临床医学专业；</t>
    </r>
    <r>
      <rPr>
        <sz val="9"/>
        <rFont val="Arial"/>
        <charset val="0"/>
      </rPr>
      <t xml:space="preserve">
</t>
    </r>
    <r>
      <rPr>
        <sz val="9"/>
        <rFont val="宋体"/>
        <charset val="0"/>
      </rPr>
      <t>研究生：临床医学专业、儿科学专业</t>
    </r>
  </si>
  <si>
    <t>4615016042502</t>
  </si>
  <si>
    <t>谯萍萍</t>
  </si>
  <si>
    <t>58.00</t>
  </si>
  <si>
    <t>4615016042419</t>
  </si>
  <si>
    <t>蔡强</t>
  </si>
  <si>
    <t>49.00</t>
  </si>
  <si>
    <t>4615016040117</t>
  </si>
  <si>
    <t>范海燕</t>
  </si>
  <si>
    <t>44.00</t>
  </si>
  <si>
    <r>
      <rPr>
        <sz val="9"/>
        <rFont val="宋体"/>
        <charset val="0"/>
      </rPr>
      <t>本科：临床医学专业；</t>
    </r>
    <r>
      <rPr>
        <sz val="9"/>
        <rFont val="Arial"/>
        <charset val="0"/>
      </rPr>
      <t xml:space="preserve">
</t>
    </r>
    <r>
      <rPr>
        <sz val="9"/>
        <rFont val="宋体"/>
        <charset val="0"/>
      </rPr>
      <t>研究生：临床医学专业、外科学专业</t>
    </r>
  </si>
  <si>
    <t>4615017040204</t>
  </si>
  <si>
    <t>康建军</t>
  </si>
  <si>
    <t>51.00</t>
  </si>
  <si>
    <t>4615017042910</t>
  </si>
  <si>
    <t>周金平</t>
  </si>
  <si>
    <r>
      <rPr>
        <sz val="9"/>
        <rFont val="宋体"/>
        <charset val="0"/>
      </rPr>
      <t>本科：临床医学专业；</t>
    </r>
    <r>
      <rPr>
        <sz val="9"/>
        <rFont val="Arial"/>
        <charset val="0"/>
      </rPr>
      <t xml:space="preserve">
</t>
    </r>
    <r>
      <rPr>
        <sz val="9"/>
        <rFont val="宋体"/>
        <charset val="0"/>
      </rPr>
      <t>研究生：临床医学专业、外科学专业、皮肤病与性病学专业</t>
    </r>
  </si>
  <si>
    <t>4615018042318</t>
  </si>
  <si>
    <t>谭发升</t>
  </si>
  <si>
    <t>57.00</t>
  </si>
  <si>
    <r>
      <rPr>
        <sz val="9"/>
        <rFont val="宋体"/>
        <charset val="0"/>
      </rPr>
      <t>本科：临床医学专业</t>
    </r>
    <r>
      <rPr>
        <sz val="9"/>
        <rFont val="Arial"/>
        <charset val="0"/>
      </rPr>
      <t xml:space="preserve">
</t>
    </r>
    <r>
      <rPr>
        <sz val="9"/>
        <rFont val="宋体"/>
        <charset val="0"/>
      </rPr>
      <t>研究生：临床医学专业、重症医学专业、内科学专业</t>
    </r>
  </si>
  <si>
    <t>4615019040808</t>
  </si>
  <si>
    <t>田会东</t>
  </si>
  <si>
    <t>61.00</t>
  </si>
  <si>
    <t>4615019041425</t>
  </si>
  <si>
    <t>邱昭洋</t>
  </si>
  <si>
    <t>39.00</t>
  </si>
  <si>
    <r>
      <rPr>
        <sz val="9"/>
        <rFont val="宋体"/>
        <charset val="0"/>
      </rPr>
      <t>本科：临床医学专业；</t>
    </r>
    <r>
      <rPr>
        <sz val="9"/>
        <rFont val="Arial"/>
        <charset val="0"/>
      </rPr>
      <t xml:space="preserve">
</t>
    </r>
    <r>
      <rPr>
        <sz val="9"/>
        <rFont val="宋体"/>
        <charset val="0"/>
      </rPr>
      <t>研究生：临床医学专业、临床病理专业</t>
    </r>
  </si>
  <si>
    <t>4615020042430</t>
  </si>
  <si>
    <t>罗小平</t>
  </si>
  <si>
    <t>4615020043108</t>
  </si>
  <si>
    <t>胡德宝</t>
  </si>
  <si>
    <t>55.00</t>
  </si>
  <si>
    <t>4615020040403</t>
  </si>
  <si>
    <t>刘磊</t>
  </si>
  <si>
    <t>50.00</t>
  </si>
  <si>
    <t>4615020042314</t>
  </si>
  <si>
    <t>李丹</t>
  </si>
  <si>
    <t>47.00</t>
  </si>
  <si>
    <r>
      <rPr>
        <sz val="9"/>
        <rFont val="宋体"/>
        <charset val="0"/>
      </rPr>
      <t>本科：针灸推拿学专业；</t>
    </r>
    <r>
      <rPr>
        <sz val="9"/>
        <rFont val="Arial"/>
        <charset val="0"/>
      </rPr>
      <t xml:space="preserve">
</t>
    </r>
    <r>
      <rPr>
        <sz val="9"/>
        <rFont val="宋体"/>
        <charset val="0"/>
      </rPr>
      <t>研究生：针灸推拿学专业</t>
    </r>
  </si>
  <si>
    <t>3615021043604</t>
  </si>
  <si>
    <t>舒玉春</t>
  </si>
  <si>
    <t>54.00</t>
  </si>
  <si>
    <t>蓬溪县荷叶乡卫生院</t>
  </si>
  <si>
    <r>
      <rPr>
        <sz val="9"/>
        <rFont val="宋体"/>
        <charset val="0"/>
      </rPr>
      <t>专科：临床医学专业；</t>
    </r>
    <r>
      <rPr>
        <sz val="9"/>
        <rFont val="Arial"/>
        <charset val="0"/>
      </rPr>
      <t xml:space="preserve">     
</t>
    </r>
    <r>
      <rPr>
        <sz val="9"/>
        <rFont val="宋体"/>
        <charset val="0"/>
      </rPr>
      <t>本科：临床医学专业</t>
    </r>
  </si>
  <si>
    <t>4615028043112</t>
  </si>
  <si>
    <t>刘阳</t>
  </si>
  <si>
    <t>4615028040925</t>
  </si>
  <si>
    <t>何成</t>
  </si>
  <si>
    <t>48.00</t>
  </si>
  <si>
    <t>4615028040601</t>
  </si>
  <si>
    <t>李春</t>
  </si>
  <si>
    <t>46.00</t>
  </si>
  <si>
    <t>蓬溪县任隆中心卫生院</t>
  </si>
  <si>
    <r>
      <rPr>
        <sz val="9"/>
        <rFont val="宋体"/>
        <charset val="0"/>
      </rPr>
      <t>专科：中医学专业；</t>
    </r>
    <r>
      <rPr>
        <sz val="9"/>
        <rFont val="Arial"/>
        <charset val="0"/>
      </rPr>
      <t xml:space="preserve">         
</t>
    </r>
    <r>
      <rPr>
        <sz val="9"/>
        <rFont val="宋体"/>
        <charset val="0"/>
      </rPr>
      <t>本科</t>
    </r>
    <r>
      <rPr>
        <sz val="9"/>
        <rFont val="Arial"/>
        <charset val="0"/>
      </rPr>
      <t>:</t>
    </r>
    <r>
      <rPr>
        <sz val="9"/>
        <rFont val="宋体"/>
        <charset val="0"/>
      </rPr>
      <t>中医学专业</t>
    </r>
  </si>
  <si>
    <t>3615029043601</t>
  </si>
  <si>
    <t>廖浩宇</t>
  </si>
  <si>
    <t>60.00</t>
  </si>
  <si>
    <t>3615029043602</t>
  </si>
  <si>
    <t>贺雪印</t>
  </si>
  <si>
    <t>3615029043608</t>
  </si>
  <si>
    <t>杨小力</t>
  </si>
</sst>
</file>

<file path=xl/styles.xml><?xml version="1.0" encoding="utf-8"?>
<styleSheet xmlns="http://schemas.openxmlformats.org/spreadsheetml/2006/main">
  <numFmts count="5">
    <numFmt numFmtId="176" formatCode="_(* #,##0_);_(* \(#,##0\);_(* &quot;-&quot;_);_(@_)"/>
    <numFmt numFmtId="177" formatCode="_(&quot;$&quot;* #,##0_);_(&quot;$&quot;* \(#,##0\);_(&quot;$&quot;* &quot;-&quot;_);_(@_)"/>
    <numFmt numFmtId="178" formatCode="0.00_ "/>
    <numFmt numFmtId="179" formatCode="_(* #,##0.00_);_(* \(#,##0.00\);_(* &quot;-&quot;??_);_(@_)"/>
    <numFmt numFmtId="180" formatCode="_(&quot;$&quot;* #,##0.00_);_(&quot;$&quot;* \(#,##0.00\);_(&quot;$&quot;* &quot;-&quot;??_);_(@_)"/>
  </numFmts>
  <fonts count="29">
    <font>
      <sz val="10"/>
      <name val="Arial"/>
      <charset val="0"/>
    </font>
    <font>
      <sz val="12"/>
      <name val="黑体"/>
      <charset val="134"/>
    </font>
    <font>
      <sz val="12"/>
      <name val="黑体"/>
      <charset val="0"/>
    </font>
    <font>
      <sz val="9"/>
      <name val="Arial"/>
      <charset val="0"/>
    </font>
    <font>
      <b/>
      <sz val="14"/>
      <color theme="1"/>
      <name val="方正小标宋简体"/>
      <charset val="134"/>
    </font>
    <font>
      <sz val="10"/>
      <name val="宋体"/>
      <charset val="134"/>
    </font>
    <font>
      <sz val="10"/>
      <name val="宋体"/>
      <charset val="0"/>
    </font>
    <font>
      <sz val="9"/>
      <name val="宋体"/>
      <charset val="0"/>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2"/>
      <name val="宋体"/>
      <charset val="134"/>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0" fillId="0" borderId="0" applyFont="0" applyFill="0" applyBorder="0" applyAlignment="0" applyProtection="0"/>
    <xf numFmtId="0" fontId="8" fillId="2" borderId="0" applyNumberFormat="0" applyBorder="0" applyAlignment="0" applyProtection="0">
      <alignment vertical="center"/>
    </xf>
    <xf numFmtId="0" fontId="9" fillId="3" borderId="2" applyNumberFormat="0" applyAlignment="0" applyProtection="0">
      <alignment vertical="center"/>
    </xf>
    <xf numFmtId="179" fontId="0" fillId="0" borderId="0" applyFont="0" applyFill="0" applyBorder="0" applyAlignment="0" applyProtection="0"/>
    <xf numFmtId="177" fontId="0" fillId="0" borderId="0" applyFont="0" applyFill="0" applyBorder="0" applyAlignment="0" applyProtection="0"/>
    <xf numFmtId="0" fontId="8" fillId="4" borderId="0" applyNumberFormat="0" applyBorder="0" applyAlignment="0" applyProtection="0">
      <alignment vertical="center"/>
    </xf>
    <xf numFmtId="0" fontId="10" fillId="5" borderId="0" applyNumberFormat="0" applyBorder="0" applyAlignment="0" applyProtection="0">
      <alignment vertical="center"/>
    </xf>
    <xf numFmtId="180" fontId="0" fillId="0" borderId="0" applyFont="0" applyFill="0" applyBorder="0" applyAlignment="0" applyProtection="0"/>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xf numFmtId="0" fontId="13" fillId="0" borderId="0" applyNumberFormat="0" applyFill="0" applyBorder="0" applyAlignment="0" applyProtection="0">
      <alignment vertical="center"/>
    </xf>
    <xf numFmtId="0" fontId="14" fillId="7" borderId="3" applyNumberFormat="0" applyFont="0" applyAlignment="0" applyProtection="0">
      <alignment vertical="center"/>
    </xf>
    <xf numFmtId="0" fontId="15" fillId="0" borderId="0"/>
    <xf numFmtId="0" fontId="11"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1" fillId="9" borderId="0" applyNumberFormat="0" applyBorder="0" applyAlignment="0" applyProtection="0">
      <alignment vertical="center"/>
    </xf>
    <xf numFmtId="0" fontId="16" fillId="0" borderId="5" applyNumberFormat="0" applyFill="0" applyAlignment="0" applyProtection="0">
      <alignment vertical="center"/>
    </xf>
    <xf numFmtId="0" fontId="11"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15" fillId="0" borderId="0"/>
  </cellStyleXfs>
  <cellXfs count="32">
    <xf numFmtId="0" fontId="0" fillId="0" borderId="0" xfId="0"/>
    <xf numFmtId="0" fontId="0" fillId="0" borderId="0" xfId="0" applyFill="1"/>
    <xf numFmtId="0" fontId="0" fillId="0" borderId="0" xfId="0" applyAlignment="1"/>
    <xf numFmtId="0" fontId="0" fillId="0" borderId="0" xfId="0" applyAlignment="1">
      <alignment horizontal="center"/>
    </xf>
    <xf numFmtId="178" fontId="0" fillId="0" borderId="0" xfId="0" applyNumberFormat="1"/>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NumberFormat="1" applyFont="1" applyFill="1" applyAlignment="1">
      <alignment horizontal="center" vertical="center" wrapText="1"/>
    </xf>
    <xf numFmtId="0" fontId="4" fillId="0" borderId="0" xfId="0" applyNumberFormat="1"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0" fontId="3" fillId="0" borderId="1" xfId="0" applyFont="1" applyBorder="1" applyAlignment="1">
      <alignment horizontal="center" vertical="center"/>
    </xf>
    <xf numFmtId="0" fontId="3" fillId="0" borderId="1" xfId="0" applyNumberFormat="1" applyFont="1" applyBorder="1" applyAlignment="1">
      <alignment horizontal="left" vertical="center" wrapText="1"/>
    </xf>
    <xf numFmtId="0" fontId="7" fillId="0" borderId="1" xfId="0" applyNumberFormat="1" applyFont="1" applyBorder="1" applyAlignment="1">
      <alignment horizontal="center" vertical="center"/>
    </xf>
    <xf numFmtId="0" fontId="7" fillId="0" borderId="1" xfId="0" applyFont="1" applyBorder="1" applyAlignment="1">
      <alignment horizontal="center" vertical="center"/>
    </xf>
    <xf numFmtId="178" fontId="3" fillId="0" borderId="0" xfId="0" applyNumberFormat="1" applyFont="1" applyFill="1" applyAlignment="1">
      <alignment horizontal="center" vertical="center" wrapText="1"/>
    </xf>
    <xf numFmtId="0" fontId="0" fillId="0" borderId="0" xfId="0" applyAlignment="1">
      <alignment horizontal="center" vertical="center"/>
    </xf>
    <xf numFmtId="178"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178"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3" fillId="0" borderId="1" xfId="0" applyNumberFormat="1" applyFont="1" applyBorder="1" applyAlignment="1">
      <alignment horizontal="center" vertical="center"/>
    </xf>
    <xf numFmtId="0" fontId="0" fillId="0" borderId="1" xfId="0"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_考试"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考试 2" xfId="50"/>
  </cellStyles>
  <tableStyles count="0" defaultTableStyle="TableStyleMedium2" defaultPivotStyle="PivotStyleLight16"/>
  <colors>
    <mruColors>
      <color rgb="00BFBFB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autoPageBreaks="0"/>
  </sheetPr>
  <dimension ref="A1:N97"/>
  <sheetViews>
    <sheetView tabSelected="1" zoomScaleSheetLayoutView="60" workbookViewId="0">
      <pane xSplit="9" ySplit="3" topLeftCell="J4" activePane="bottomRight" state="frozen"/>
      <selection/>
      <selection pane="topRight"/>
      <selection pane="bottomLeft"/>
      <selection pane="bottomRight" activeCell="P4" sqref="P4"/>
    </sheetView>
  </sheetViews>
  <sheetFormatPr defaultColWidth="9.14285714285714" defaultRowHeight="12.75"/>
  <cols>
    <col min="1" max="1" width="5.14285714285714" style="1" customWidth="1"/>
    <col min="2" max="3" width="8" customWidth="1"/>
    <col min="4" max="4" width="7.88571428571429" customWidth="1"/>
    <col min="5" max="5" width="4.78095238095238" customWidth="1"/>
    <col min="6" max="6" width="25.5047619047619" style="2" customWidth="1"/>
    <col min="7" max="7" width="15.2190476190476" style="3" customWidth="1"/>
    <col min="8" max="8" width="9.33333333333333" customWidth="1"/>
    <col min="9" max="9" width="7.14285714285714" style="4" customWidth="1"/>
    <col min="10" max="10" width="7.42857142857143" customWidth="1"/>
    <col min="11" max="11" width="7.88571428571429" customWidth="1"/>
    <col min="12" max="12" width="6.21904761904762" customWidth="1"/>
    <col min="14" max="14" width="10.7809523809524" customWidth="1"/>
  </cols>
  <sheetData>
    <row r="1" ht="21" customHeight="1" spans="1:14">
      <c r="A1" s="5" t="s">
        <v>0</v>
      </c>
      <c r="B1" s="6"/>
      <c r="C1" s="7"/>
      <c r="D1" s="7"/>
      <c r="E1" s="7"/>
      <c r="F1" s="8"/>
      <c r="G1" s="7"/>
      <c r="H1" s="7"/>
      <c r="I1" s="23"/>
      <c r="J1" s="7"/>
      <c r="K1" s="7"/>
      <c r="L1" s="7"/>
      <c r="M1" s="7"/>
      <c r="N1" s="24"/>
    </row>
    <row r="2" ht="31" customHeight="1" spans="1:14">
      <c r="A2" s="9" t="s">
        <v>1</v>
      </c>
      <c r="B2" s="9"/>
      <c r="C2" s="9"/>
      <c r="D2" s="9"/>
      <c r="E2" s="9"/>
      <c r="F2" s="10"/>
      <c r="G2" s="9"/>
      <c r="H2" s="9"/>
      <c r="I2" s="9"/>
      <c r="J2" s="9"/>
      <c r="K2" s="9"/>
      <c r="L2" s="9"/>
      <c r="M2" s="9"/>
      <c r="N2" s="9"/>
    </row>
    <row r="3" ht="43" customHeight="1" spans="1:14">
      <c r="A3" s="11" t="s">
        <v>2</v>
      </c>
      <c r="B3" s="12" t="s">
        <v>3</v>
      </c>
      <c r="C3" s="12" t="s">
        <v>4</v>
      </c>
      <c r="D3" s="12" t="s">
        <v>5</v>
      </c>
      <c r="E3" s="13" t="s">
        <v>6</v>
      </c>
      <c r="F3" s="14" t="s">
        <v>7</v>
      </c>
      <c r="G3" s="12" t="s">
        <v>8</v>
      </c>
      <c r="H3" s="12" t="s">
        <v>9</v>
      </c>
      <c r="I3" s="25" t="s">
        <v>10</v>
      </c>
      <c r="J3" s="12" t="s">
        <v>11</v>
      </c>
      <c r="K3" s="12" t="s">
        <v>12</v>
      </c>
      <c r="L3" s="12" t="s">
        <v>13</v>
      </c>
      <c r="M3" s="13" t="s">
        <v>14</v>
      </c>
      <c r="N3" s="26" t="s">
        <v>15</v>
      </c>
    </row>
    <row r="4" ht="44" customHeight="1" spans="1:14">
      <c r="A4" s="15">
        <v>1</v>
      </c>
      <c r="B4" s="16">
        <v>615001</v>
      </c>
      <c r="C4" s="17" t="s">
        <v>16</v>
      </c>
      <c r="D4" s="17" t="s">
        <v>17</v>
      </c>
      <c r="E4" s="16">
        <v>1</v>
      </c>
      <c r="F4" s="18" t="s">
        <v>18</v>
      </c>
      <c r="G4" s="19" t="s">
        <v>19</v>
      </c>
      <c r="H4" s="17" t="s">
        <v>20</v>
      </c>
      <c r="I4" s="16" t="s">
        <v>21</v>
      </c>
      <c r="J4" s="27"/>
      <c r="K4" s="28">
        <f t="shared" ref="K4:K24" si="0">I4+J4</f>
        <v>73.5</v>
      </c>
      <c r="L4" s="27">
        <f>_xlfn.RANK.EQ(K4,$K$4:$K$6)</f>
        <v>1</v>
      </c>
      <c r="M4" s="12" t="s">
        <v>22</v>
      </c>
      <c r="N4" s="29"/>
    </row>
    <row r="5" ht="44" customHeight="1" spans="1:14">
      <c r="A5" s="15">
        <v>2</v>
      </c>
      <c r="B5" s="16">
        <v>615001</v>
      </c>
      <c r="C5" s="16"/>
      <c r="D5" s="16"/>
      <c r="E5" s="16"/>
      <c r="F5" s="20"/>
      <c r="G5" s="19" t="s">
        <v>23</v>
      </c>
      <c r="H5" s="17" t="s">
        <v>24</v>
      </c>
      <c r="I5" s="16" t="s">
        <v>25</v>
      </c>
      <c r="J5" s="27"/>
      <c r="K5" s="28">
        <f t="shared" si="0"/>
        <v>68</v>
      </c>
      <c r="L5" s="27">
        <f>_xlfn.RANK.EQ(K5,K5:K7)</f>
        <v>2</v>
      </c>
      <c r="M5" s="12" t="s">
        <v>22</v>
      </c>
      <c r="N5" s="29"/>
    </row>
    <row r="6" ht="44" customHeight="1" spans="1:14">
      <c r="A6" s="15">
        <v>3</v>
      </c>
      <c r="B6" s="16">
        <v>615001</v>
      </c>
      <c r="C6" s="16"/>
      <c r="D6" s="16"/>
      <c r="E6" s="16"/>
      <c r="F6" s="20"/>
      <c r="G6" s="19" t="s">
        <v>26</v>
      </c>
      <c r="H6" s="17" t="s">
        <v>27</v>
      </c>
      <c r="I6" s="16" t="s">
        <v>28</v>
      </c>
      <c r="J6" s="27"/>
      <c r="K6" s="28">
        <f t="shared" si="0"/>
        <v>66.8</v>
      </c>
      <c r="L6" s="27">
        <f>_xlfn.RANK.EQ(K6,K6:K8)</f>
        <v>3</v>
      </c>
      <c r="M6" s="12" t="s">
        <v>22</v>
      </c>
      <c r="N6" s="29"/>
    </row>
    <row r="7" ht="44" customHeight="1" spans="1:14">
      <c r="A7" s="15">
        <v>4</v>
      </c>
      <c r="B7" s="16">
        <v>615002</v>
      </c>
      <c r="C7" s="17" t="s">
        <v>29</v>
      </c>
      <c r="D7" s="17" t="s">
        <v>30</v>
      </c>
      <c r="E7" s="16">
        <v>1</v>
      </c>
      <c r="F7" s="18" t="s">
        <v>31</v>
      </c>
      <c r="G7" s="19" t="s">
        <v>32</v>
      </c>
      <c r="H7" s="21" t="s">
        <v>33</v>
      </c>
      <c r="I7" s="16" t="s">
        <v>34</v>
      </c>
      <c r="J7" s="27"/>
      <c r="K7" s="28">
        <f t="shared" si="0"/>
        <v>74.7</v>
      </c>
      <c r="L7" s="27">
        <f>RANK(K7,$K$7:$K$9)</f>
        <v>1</v>
      </c>
      <c r="M7" s="12" t="s">
        <v>22</v>
      </c>
      <c r="N7" s="29"/>
    </row>
    <row r="8" ht="44" customHeight="1" spans="1:14">
      <c r="A8" s="15">
        <v>5</v>
      </c>
      <c r="B8" s="16">
        <v>615002</v>
      </c>
      <c r="C8" s="16"/>
      <c r="D8" s="16"/>
      <c r="E8" s="16"/>
      <c r="F8" s="20"/>
      <c r="G8" s="19" t="s">
        <v>35</v>
      </c>
      <c r="H8" s="21" t="s">
        <v>36</v>
      </c>
      <c r="I8" s="16" t="s">
        <v>37</v>
      </c>
      <c r="J8" s="27"/>
      <c r="K8" s="28">
        <f t="shared" si="0"/>
        <v>73.4</v>
      </c>
      <c r="L8" s="27">
        <f>RANK(K8,$K$7:$K$9)</f>
        <v>2</v>
      </c>
      <c r="M8" s="12" t="s">
        <v>22</v>
      </c>
      <c r="N8" s="29"/>
    </row>
    <row r="9" ht="44" customHeight="1" spans="1:14">
      <c r="A9" s="15">
        <v>6</v>
      </c>
      <c r="B9" s="16">
        <v>615002</v>
      </c>
      <c r="C9" s="16"/>
      <c r="D9" s="16"/>
      <c r="E9" s="16"/>
      <c r="F9" s="20"/>
      <c r="G9" s="19" t="s">
        <v>38</v>
      </c>
      <c r="H9" s="21" t="s">
        <v>39</v>
      </c>
      <c r="I9" s="16" t="s">
        <v>40</v>
      </c>
      <c r="J9" s="27"/>
      <c r="K9" s="28">
        <f t="shared" si="0"/>
        <v>72.3</v>
      </c>
      <c r="L9" s="27">
        <f>RANK(K9,$K$7:$K$9)</f>
        <v>3</v>
      </c>
      <c r="M9" s="12" t="s">
        <v>22</v>
      </c>
      <c r="N9" s="29"/>
    </row>
    <row r="10" ht="39" customHeight="1" spans="1:14">
      <c r="A10" s="15">
        <v>7</v>
      </c>
      <c r="B10" s="16">
        <v>615003</v>
      </c>
      <c r="C10" s="17" t="s">
        <v>41</v>
      </c>
      <c r="D10" s="17" t="s">
        <v>42</v>
      </c>
      <c r="E10" s="16">
        <v>1</v>
      </c>
      <c r="F10" s="18" t="s">
        <v>43</v>
      </c>
      <c r="G10" s="16" t="s">
        <v>44</v>
      </c>
      <c r="H10" s="22" t="s">
        <v>45</v>
      </c>
      <c r="I10" s="16" t="s">
        <v>46</v>
      </c>
      <c r="J10" s="27">
        <v>4</v>
      </c>
      <c r="K10" s="28">
        <f t="shared" si="0"/>
        <v>69.7</v>
      </c>
      <c r="L10" s="27">
        <f>RANK(K10,$K$10:$K$12)</f>
        <v>1</v>
      </c>
      <c r="M10" s="12" t="s">
        <v>22</v>
      </c>
      <c r="N10" s="29"/>
    </row>
    <row r="11" ht="39" customHeight="1" spans="1:14">
      <c r="A11" s="15">
        <v>8</v>
      </c>
      <c r="B11" s="16">
        <v>615003</v>
      </c>
      <c r="C11" s="16"/>
      <c r="D11" s="16"/>
      <c r="E11" s="16"/>
      <c r="F11" s="20"/>
      <c r="G11" s="16" t="s">
        <v>47</v>
      </c>
      <c r="H11" s="22" t="s">
        <v>48</v>
      </c>
      <c r="I11" s="16" t="s">
        <v>49</v>
      </c>
      <c r="J11" s="27"/>
      <c r="K11" s="28">
        <f t="shared" si="0"/>
        <v>67.3</v>
      </c>
      <c r="L11" s="27">
        <f>RANK(K11,$K$10:$K$12)</f>
        <v>2</v>
      </c>
      <c r="M11" s="12" t="s">
        <v>22</v>
      </c>
      <c r="N11" s="29"/>
    </row>
    <row r="12" ht="39" customHeight="1" spans="1:14">
      <c r="A12" s="15">
        <v>9</v>
      </c>
      <c r="B12" s="16">
        <v>615003</v>
      </c>
      <c r="C12" s="16"/>
      <c r="D12" s="16"/>
      <c r="E12" s="16"/>
      <c r="F12" s="20"/>
      <c r="G12" s="16" t="s">
        <v>50</v>
      </c>
      <c r="H12" s="22" t="s">
        <v>51</v>
      </c>
      <c r="I12" s="16" t="s">
        <v>52</v>
      </c>
      <c r="J12" s="27"/>
      <c r="K12" s="28">
        <f t="shared" si="0"/>
        <v>66.5</v>
      </c>
      <c r="L12" s="27">
        <f>RANK(K12,$K$10:$K$12)</f>
        <v>3</v>
      </c>
      <c r="M12" s="12" t="s">
        <v>22</v>
      </c>
      <c r="N12" s="29"/>
    </row>
    <row r="13" ht="39" customHeight="1" spans="1:14">
      <c r="A13" s="15">
        <v>10</v>
      </c>
      <c r="B13" s="16">
        <v>615004</v>
      </c>
      <c r="C13" s="17" t="s">
        <v>41</v>
      </c>
      <c r="D13" s="17" t="s">
        <v>42</v>
      </c>
      <c r="E13" s="16">
        <v>1</v>
      </c>
      <c r="F13" s="18" t="s">
        <v>53</v>
      </c>
      <c r="G13" s="16" t="s">
        <v>54</v>
      </c>
      <c r="H13" s="22" t="s">
        <v>55</v>
      </c>
      <c r="I13" s="19" t="s">
        <v>56</v>
      </c>
      <c r="J13" s="27"/>
      <c r="K13" s="28">
        <f t="shared" si="0"/>
        <v>74.3</v>
      </c>
      <c r="L13" s="27">
        <f>RANK(K13,$K$13:$K$15)</f>
        <v>1</v>
      </c>
      <c r="M13" s="12" t="s">
        <v>22</v>
      </c>
      <c r="N13" s="29"/>
    </row>
    <row r="14" ht="39" customHeight="1" spans="1:14">
      <c r="A14" s="15">
        <v>11</v>
      </c>
      <c r="B14" s="16">
        <v>615004</v>
      </c>
      <c r="C14" s="16"/>
      <c r="D14" s="16"/>
      <c r="E14" s="16"/>
      <c r="F14" s="20"/>
      <c r="G14" s="16" t="s">
        <v>57</v>
      </c>
      <c r="H14" s="22" t="s">
        <v>58</v>
      </c>
      <c r="I14" s="19" t="s">
        <v>59</v>
      </c>
      <c r="J14" s="27"/>
      <c r="K14" s="28">
        <f t="shared" si="0"/>
        <v>70.3</v>
      </c>
      <c r="L14" s="27">
        <f>RANK(K14,$K$13:$K$15)</f>
        <v>2</v>
      </c>
      <c r="M14" s="12" t="s">
        <v>22</v>
      </c>
      <c r="N14" s="29"/>
    </row>
    <row r="15" ht="39" customHeight="1" spans="1:14">
      <c r="A15" s="15">
        <v>12</v>
      </c>
      <c r="B15" s="16">
        <v>615004</v>
      </c>
      <c r="C15" s="16"/>
      <c r="D15" s="16"/>
      <c r="E15" s="16"/>
      <c r="F15" s="20"/>
      <c r="G15" s="16" t="s">
        <v>60</v>
      </c>
      <c r="H15" s="22" t="s">
        <v>61</v>
      </c>
      <c r="I15" s="19" t="s">
        <v>62</v>
      </c>
      <c r="J15" s="27"/>
      <c r="K15" s="28">
        <f t="shared" si="0"/>
        <v>70.1</v>
      </c>
      <c r="L15" s="27">
        <f>RANK(K15,$K$13:$K$15)</f>
        <v>3</v>
      </c>
      <c r="M15" s="12" t="s">
        <v>22</v>
      </c>
      <c r="N15" s="29"/>
    </row>
    <row r="16" ht="35" customHeight="1" spans="1:14">
      <c r="A16" s="15">
        <v>13</v>
      </c>
      <c r="B16" s="16">
        <v>615005</v>
      </c>
      <c r="C16" s="17" t="s">
        <v>63</v>
      </c>
      <c r="D16" s="17" t="s">
        <v>64</v>
      </c>
      <c r="E16" s="16">
        <v>1</v>
      </c>
      <c r="F16" s="18" t="s">
        <v>65</v>
      </c>
      <c r="G16" s="19" t="s">
        <v>66</v>
      </c>
      <c r="H16" s="17" t="s">
        <v>67</v>
      </c>
      <c r="I16" s="16" t="s">
        <v>68</v>
      </c>
      <c r="J16" s="27"/>
      <c r="K16" s="28">
        <f t="shared" si="0"/>
        <v>72.6</v>
      </c>
      <c r="L16" s="27">
        <f>RANK(K16,$K$16:$K$18)</f>
        <v>1</v>
      </c>
      <c r="M16" s="12" t="s">
        <v>22</v>
      </c>
      <c r="N16" s="29"/>
    </row>
    <row r="17" ht="35" customHeight="1" spans="1:14">
      <c r="A17" s="15">
        <v>14</v>
      </c>
      <c r="B17" s="16">
        <v>615005</v>
      </c>
      <c r="C17" s="16"/>
      <c r="D17" s="16"/>
      <c r="E17" s="16"/>
      <c r="F17" s="20"/>
      <c r="G17" s="19" t="s">
        <v>69</v>
      </c>
      <c r="H17" s="17" t="s">
        <v>70</v>
      </c>
      <c r="I17" s="16" t="s">
        <v>71</v>
      </c>
      <c r="J17" s="27"/>
      <c r="K17" s="28">
        <f t="shared" si="0"/>
        <v>67.8</v>
      </c>
      <c r="L17" s="27">
        <f>RANK(K17,$K$16:$K$18)</f>
        <v>2</v>
      </c>
      <c r="M17" s="12" t="s">
        <v>22</v>
      </c>
      <c r="N17" s="29"/>
    </row>
    <row r="18" ht="35" customHeight="1" spans="1:14">
      <c r="A18" s="15">
        <v>15</v>
      </c>
      <c r="B18" s="16">
        <v>615005</v>
      </c>
      <c r="C18" s="16"/>
      <c r="D18" s="16"/>
      <c r="E18" s="16"/>
      <c r="F18" s="20"/>
      <c r="G18" s="19" t="s">
        <v>72</v>
      </c>
      <c r="H18" s="17" t="s">
        <v>73</v>
      </c>
      <c r="I18" s="16" t="s">
        <v>74</v>
      </c>
      <c r="J18" s="27"/>
      <c r="K18" s="28">
        <f t="shared" si="0"/>
        <v>64.4</v>
      </c>
      <c r="L18" s="27">
        <f>RANK(K18,$K$16:$K$18)</f>
        <v>3</v>
      </c>
      <c r="M18" s="12" t="s">
        <v>22</v>
      </c>
      <c r="N18" s="29"/>
    </row>
    <row r="19" ht="35" customHeight="1" spans="1:14">
      <c r="A19" s="15">
        <v>16</v>
      </c>
      <c r="B19" s="16">
        <v>615006</v>
      </c>
      <c r="C19" s="17" t="s">
        <v>75</v>
      </c>
      <c r="D19" s="17" t="s">
        <v>76</v>
      </c>
      <c r="E19" s="16">
        <v>1</v>
      </c>
      <c r="F19" s="18" t="s">
        <v>77</v>
      </c>
      <c r="G19" s="16" t="s">
        <v>78</v>
      </c>
      <c r="H19" s="17" t="s">
        <v>79</v>
      </c>
      <c r="I19" s="16" t="s">
        <v>80</v>
      </c>
      <c r="J19" s="27"/>
      <c r="K19" s="28">
        <f t="shared" si="0"/>
        <v>72.5</v>
      </c>
      <c r="L19" s="27">
        <f>RANK(K19,$K$19:$K$21)</f>
        <v>1</v>
      </c>
      <c r="M19" s="12" t="s">
        <v>22</v>
      </c>
      <c r="N19" s="29"/>
    </row>
    <row r="20" ht="35" customHeight="1" spans="1:14">
      <c r="A20" s="15">
        <v>17</v>
      </c>
      <c r="B20" s="16">
        <v>615006</v>
      </c>
      <c r="C20" s="16"/>
      <c r="D20" s="16"/>
      <c r="E20" s="16"/>
      <c r="F20" s="20"/>
      <c r="G20" s="16" t="s">
        <v>81</v>
      </c>
      <c r="H20" s="17" t="s">
        <v>82</v>
      </c>
      <c r="I20" s="16" t="s">
        <v>83</v>
      </c>
      <c r="J20" s="27"/>
      <c r="K20" s="28">
        <f t="shared" si="0"/>
        <v>69.1</v>
      </c>
      <c r="L20" s="27">
        <f>RANK(K20,$K$19:$K$21)</f>
        <v>2</v>
      </c>
      <c r="M20" s="12" t="s">
        <v>22</v>
      </c>
      <c r="N20" s="29"/>
    </row>
    <row r="21" ht="35" customHeight="1" spans="1:14">
      <c r="A21" s="15">
        <v>18</v>
      </c>
      <c r="B21" s="16">
        <v>615006</v>
      </c>
      <c r="C21" s="16"/>
      <c r="D21" s="16"/>
      <c r="E21" s="16"/>
      <c r="F21" s="20"/>
      <c r="G21" s="16" t="s">
        <v>84</v>
      </c>
      <c r="H21" s="17" t="s">
        <v>85</v>
      </c>
      <c r="I21" s="16" t="s">
        <v>86</v>
      </c>
      <c r="J21" s="27"/>
      <c r="K21" s="28">
        <f t="shared" si="0"/>
        <v>66.4</v>
      </c>
      <c r="L21" s="27">
        <f>RANK(K21,$K$19:$K$21)</f>
        <v>3</v>
      </c>
      <c r="M21" s="12" t="s">
        <v>22</v>
      </c>
      <c r="N21" s="29"/>
    </row>
    <row r="22" ht="35" customHeight="1" spans="1:14">
      <c r="A22" s="15">
        <v>19</v>
      </c>
      <c r="B22" s="16">
        <v>615007</v>
      </c>
      <c r="C22" s="17" t="s">
        <v>75</v>
      </c>
      <c r="D22" s="17" t="s">
        <v>76</v>
      </c>
      <c r="E22" s="16">
        <v>1</v>
      </c>
      <c r="F22" s="18" t="s">
        <v>87</v>
      </c>
      <c r="G22" s="16" t="s">
        <v>88</v>
      </c>
      <c r="H22" s="17" t="s">
        <v>89</v>
      </c>
      <c r="I22" s="16" t="s">
        <v>90</v>
      </c>
      <c r="J22" s="27"/>
      <c r="K22" s="28">
        <f t="shared" si="0"/>
        <v>70.8</v>
      </c>
      <c r="L22" s="27">
        <f>RANK(K22,$K$22:$K$24)</f>
        <v>1</v>
      </c>
      <c r="M22" s="12" t="s">
        <v>22</v>
      </c>
      <c r="N22" s="29"/>
    </row>
    <row r="23" ht="35" customHeight="1" spans="1:14">
      <c r="A23" s="15">
        <v>20</v>
      </c>
      <c r="B23" s="16">
        <v>615007</v>
      </c>
      <c r="C23" s="16"/>
      <c r="D23" s="16"/>
      <c r="E23" s="16"/>
      <c r="F23" s="20"/>
      <c r="G23" s="16" t="s">
        <v>91</v>
      </c>
      <c r="H23" s="17" t="s">
        <v>92</v>
      </c>
      <c r="I23" s="16" t="s">
        <v>93</v>
      </c>
      <c r="J23" s="27"/>
      <c r="K23" s="28">
        <f t="shared" si="0"/>
        <v>63.5</v>
      </c>
      <c r="L23" s="27">
        <f>RANK(K23,$K$22:$K$24)</f>
        <v>2</v>
      </c>
      <c r="M23" s="12" t="s">
        <v>22</v>
      </c>
      <c r="N23" s="29"/>
    </row>
    <row r="24" ht="35" customHeight="1" spans="1:14">
      <c r="A24" s="15">
        <v>21</v>
      </c>
      <c r="B24" s="16">
        <v>615007</v>
      </c>
      <c r="C24" s="16"/>
      <c r="D24" s="16"/>
      <c r="E24" s="16"/>
      <c r="F24" s="20"/>
      <c r="G24" s="16" t="s">
        <v>94</v>
      </c>
      <c r="H24" s="17" t="s">
        <v>95</v>
      </c>
      <c r="I24" s="16" t="s">
        <v>96</v>
      </c>
      <c r="J24" s="27"/>
      <c r="K24" s="28">
        <f t="shared" si="0"/>
        <v>61.4</v>
      </c>
      <c r="L24" s="27">
        <f>RANK(K24,$K$22:$K$24)</f>
        <v>3</v>
      </c>
      <c r="M24" s="12" t="s">
        <v>22</v>
      </c>
      <c r="N24" s="29"/>
    </row>
    <row r="25" ht="35" customHeight="1" spans="1:14">
      <c r="A25" s="15">
        <v>22</v>
      </c>
      <c r="B25" s="16">
        <v>615008</v>
      </c>
      <c r="C25" s="17" t="s">
        <v>97</v>
      </c>
      <c r="D25" s="17" t="s">
        <v>98</v>
      </c>
      <c r="E25" s="16">
        <v>2</v>
      </c>
      <c r="F25" s="18" t="s">
        <v>99</v>
      </c>
      <c r="G25" s="16" t="s">
        <v>100</v>
      </c>
      <c r="H25" s="17" t="s">
        <v>101</v>
      </c>
      <c r="I25" s="16" t="s">
        <v>102</v>
      </c>
      <c r="J25" s="27"/>
      <c r="K25" s="28">
        <f t="shared" ref="K25:K30" si="1">I25+J25</f>
        <v>72.9</v>
      </c>
      <c r="L25" s="27">
        <f t="shared" ref="L25:L30" si="2">RANK(K25,$K$25:$K$30)</f>
        <v>1</v>
      </c>
      <c r="M25" s="12" t="s">
        <v>22</v>
      </c>
      <c r="N25" s="29"/>
    </row>
    <row r="26" ht="35" customHeight="1" spans="1:14">
      <c r="A26" s="15">
        <v>23</v>
      </c>
      <c r="B26" s="16">
        <v>615008</v>
      </c>
      <c r="C26" s="16"/>
      <c r="D26" s="16"/>
      <c r="E26" s="16"/>
      <c r="F26" s="20"/>
      <c r="G26" s="16" t="s">
        <v>103</v>
      </c>
      <c r="H26" s="17" t="s">
        <v>104</v>
      </c>
      <c r="I26" s="16" t="s">
        <v>59</v>
      </c>
      <c r="J26" s="27"/>
      <c r="K26" s="28">
        <f t="shared" si="1"/>
        <v>70.3</v>
      </c>
      <c r="L26" s="27">
        <f t="shared" si="2"/>
        <v>2</v>
      </c>
      <c r="M26" s="12" t="s">
        <v>22</v>
      </c>
      <c r="N26" s="29"/>
    </row>
    <row r="27" ht="35" customHeight="1" spans="1:14">
      <c r="A27" s="15">
        <v>24</v>
      </c>
      <c r="B27" s="16">
        <v>615008</v>
      </c>
      <c r="C27" s="16"/>
      <c r="D27" s="16"/>
      <c r="E27" s="16"/>
      <c r="F27" s="20"/>
      <c r="G27" s="16" t="s">
        <v>105</v>
      </c>
      <c r="H27" s="17" t="s">
        <v>106</v>
      </c>
      <c r="I27" s="16" t="s">
        <v>107</v>
      </c>
      <c r="J27" s="27"/>
      <c r="K27" s="28">
        <f t="shared" si="1"/>
        <v>68.8</v>
      </c>
      <c r="L27" s="27">
        <f t="shared" si="2"/>
        <v>3</v>
      </c>
      <c r="M27" s="12" t="s">
        <v>22</v>
      </c>
      <c r="N27" s="29"/>
    </row>
    <row r="28" ht="35" customHeight="1" spans="1:14">
      <c r="A28" s="15">
        <v>25</v>
      </c>
      <c r="B28" s="16">
        <v>615008</v>
      </c>
      <c r="C28" s="16"/>
      <c r="D28" s="16"/>
      <c r="E28" s="16"/>
      <c r="F28" s="20"/>
      <c r="G28" s="16" t="s">
        <v>108</v>
      </c>
      <c r="H28" s="17" t="s">
        <v>109</v>
      </c>
      <c r="I28" s="16" t="s">
        <v>86</v>
      </c>
      <c r="J28" s="27"/>
      <c r="K28" s="28">
        <f t="shared" si="1"/>
        <v>66.4</v>
      </c>
      <c r="L28" s="27">
        <f t="shared" si="2"/>
        <v>4</v>
      </c>
      <c r="M28" s="12" t="s">
        <v>22</v>
      </c>
      <c r="N28" s="29"/>
    </row>
    <row r="29" ht="35" customHeight="1" spans="1:14">
      <c r="A29" s="15">
        <v>26</v>
      </c>
      <c r="B29" s="16">
        <v>615008</v>
      </c>
      <c r="C29" s="16"/>
      <c r="D29" s="16"/>
      <c r="E29" s="16"/>
      <c r="F29" s="20"/>
      <c r="G29" s="16" t="s">
        <v>110</v>
      </c>
      <c r="H29" s="17" t="s">
        <v>111</v>
      </c>
      <c r="I29" s="16" t="s">
        <v>112</v>
      </c>
      <c r="J29" s="27"/>
      <c r="K29" s="28">
        <f t="shared" si="1"/>
        <v>64.5</v>
      </c>
      <c r="L29" s="27">
        <f t="shared" si="2"/>
        <v>5</v>
      </c>
      <c r="M29" s="12" t="s">
        <v>22</v>
      </c>
      <c r="N29" s="29"/>
    </row>
    <row r="30" ht="35" customHeight="1" spans="1:14">
      <c r="A30" s="15">
        <v>27</v>
      </c>
      <c r="B30" s="16">
        <v>615008</v>
      </c>
      <c r="C30" s="16"/>
      <c r="D30" s="16"/>
      <c r="E30" s="16"/>
      <c r="F30" s="20"/>
      <c r="G30" s="16" t="s">
        <v>113</v>
      </c>
      <c r="H30" s="17" t="s">
        <v>114</v>
      </c>
      <c r="I30" s="16" t="s">
        <v>115</v>
      </c>
      <c r="J30" s="27"/>
      <c r="K30" s="28">
        <f t="shared" si="1"/>
        <v>64</v>
      </c>
      <c r="L30" s="27">
        <f t="shared" si="2"/>
        <v>6</v>
      </c>
      <c r="M30" s="12" t="s">
        <v>22</v>
      </c>
      <c r="N30" s="29"/>
    </row>
    <row r="31" ht="35" customHeight="1" spans="1:14">
      <c r="A31" s="15">
        <v>28</v>
      </c>
      <c r="B31" s="16">
        <v>615009</v>
      </c>
      <c r="C31" s="17" t="s">
        <v>116</v>
      </c>
      <c r="D31" s="17" t="s">
        <v>117</v>
      </c>
      <c r="E31" s="16">
        <v>3</v>
      </c>
      <c r="F31" s="18" t="s">
        <v>118</v>
      </c>
      <c r="G31" s="16" t="s">
        <v>119</v>
      </c>
      <c r="H31" s="17" t="s">
        <v>120</v>
      </c>
      <c r="I31" s="16" t="s">
        <v>121</v>
      </c>
      <c r="J31" s="27"/>
      <c r="K31" s="28">
        <f t="shared" ref="K31:K45" si="3">I31+J31</f>
        <v>60.4</v>
      </c>
      <c r="L31" s="27">
        <f>RANK(K31,$K$31:$K$39)</f>
        <v>1</v>
      </c>
      <c r="M31" s="12" t="s">
        <v>22</v>
      </c>
      <c r="N31" s="29"/>
    </row>
    <row r="32" ht="35" customHeight="1" spans="1:14">
      <c r="A32" s="15">
        <v>29</v>
      </c>
      <c r="B32" s="16">
        <v>615009</v>
      </c>
      <c r="C32" s="16"/>
      <c r="D32" s="16"/>
      <c r="E32" s="16"/>
      <c r="F32" s="20"/>
      <c r="G32" s="16" t="s">
        <v>122</v>
      </c>
      <c r="H32" s="17" t="s">
        <v>123</v>
      </c>
      <c r="I32" s="16" t="s">
        <v>124</v>
      </c>
      <c r="J32" s="27"/>
      <c r="K32" s="28">
        <f t="shared" si="3"/>
        <v>58.3</v>
      </c>
      <c r="L32" s="27">
        <f t="shared" ref="L32:L39" si="4">RANK(K32,$K$31:$K$39)</f>
        <v>2</v>
      </c>
      <c r="M32" s="12" t="s">
        <v>22</v>
      </c>
      <c r="N32" s="29"/>
    </row>
    <row r="33" ht="35" customHeight="1" spans="1:14">
      <c r="A33" s="15">
        <v>30</v>
      </c>
      <c r="B33" s="16">
        <v>615009</v>
      </c>
      <c r="C33" s="16"/>
      <c r="D33" s="16"/>
      <c r="E33" s="16"/>
      <c r="F33" s="20"/>
      <c r="G33" s="16" t="s">
        <v>125</v>
      </c>
      <c r="H33" s="17" t="s">
        <v>126</v>
      </c>
      <c r="I33" s="16" t="s">
        <v>127</v>
      </c>
      <c r="J33" s="27"/>
      <c r="K33" s="28">
        <f t="shared" si="3"/>
        <v>58.1</v>
      </c>
      <c r="L33" s="27">
        <f t="shared" si="4"/>
        <v>3</v>
      </c>
      <c r="M33" s="12" t="s">
        <v>22</v>
      </c>
      <c r="N33" s="29"/>
    </row>
    <row r="34" ht="35" customHeight="1" spans="1:14">
      <c r="A34" s="15">
        <v>31</v>
      </c>
      <c r="B34" s="16">
        <v>615009</v>
      </c>
      <c r="C34" s="16"/>
      <c r="D34" s="16"/>
      <c r="E34" s="16"/>
      <c r="F34" s="20"/>
      <c r="G34" s="16" t="s">
        <v>128</v>
      </c>
      <c r="H34" s="17" t="s">
        <v>129</v>
      </c>
      <c r="I34" s="16" t="s">
        <v>130</v>
      </c>
      <c r="J34" s="27"/>
      <c r="K34" s="28">
        <f t="shared" si="3"/>
        <v>56.5</v>
      </c>
      <c r="L34" s="27">
        <f t="shared" si="4"/>
        <v>4</v>
      </c>
      <c r="M34" s="12" t="s">
        <v>22</v>
      </c>
      <c r="N34" s="29"/>
    </row>
    <row r="35" ht="35" customHeight="1" spans="1:14">
      <c r="A35" s="15">
        <v>32</v>
      </c>
      <c r="B35" s="16">
        <v>615009</v>
      </c>
      <c r="C35" s="16"/>
      <c r="D35" s="16"/>
      <c r="E35" s="16"/>
      <c r="F35" s="20"/>
      <c r="G35" s="16" t="s">
        <v>131</v>
      </c>
      <c r="H35" s="17" t="s">
        <v>132</v>
      </c>
      <c r="I35" s="16" t="s">
        <v>133</v>
      </c>
      <c r="J35" s="27"/>
      <c r="K35" s="28">
        <f t="shared" si="3"/>
        <v>56</v>
      </c>
      <c r="L35" s="27">
        <f t="shared" si="4"/>
        <v>5</v>
      </c>
      <c r="M35" s="12" t="s">
        <v>22</v>
      </c>
      <c r="N35" s="29"/>
    </row>
    <row r="36" ht="35" customHeight="1" spans="1:14">
      <c r="A36" s="15">
        <v>33</v>
      </c>
      <c r="B36" s="16">
        <v>615009</v>
      </c>
      <c r="C36" s="16"/>
      <c r="D36" s="16"/>
      <c r="E36" s="16"/>
      <c r="F36" s="20"/>
      <c r="G36" s="16" t="s">
        <v>134</v>
      </c>
      <c r="H36" s="17" t="s">
        <v>135</v>
      </c>
      <c r="I36" s="16" t="s">
        <v>136</v>
      </c>
      <c r="J36" s="27"/>
      <c r="K36" s="28">
        <f t="shared" si="3"/>
        <v>55.4</v>
      </c>
      <c r="L36" s="27">
        <f t="shared" si="4"/>
        <v>6</v>
      </c>
      <c r="M36" s="12" t="s">
        <v>22</v>
      </c>
      <c r="N36" s="29"/>
    </row>
    <row r="37" ht="35" customHeight="1" spans="1:14">
      <c r="A37" s="15">
        <v>34</v>
      </c>
      <c r="B37" s="16">
        <v>615009</v>
      </c>
      <c r="C37" s="16"/>
      <c r="D37" s="16"/>
      <c r="E37" s="16"/>
      <c r="F37" s="20"/>
      <c r="G37" s="16" t="s">
        <v>137</v>
      </c>
      <c r="H37" s="17" t="s">
        <v>138</v>
      </c>
      <c r="I37" s="16" t="s">
        <v>139</v>
      </c>
      <c r="J37" s="27"/>
      <c r="K37" s="28">
        <f t="shared" si="3"/>
        <v>55.1</v>
      </c>
      <c r="L37" s="27">
        <f t="shared" si="4"/>
        <v>7</v>
      </c>
      <c r="M37" s="12" t="s">
        <v>22</v>
      </c>
      <c r="N37" s="29"/>
    </row>
    <row r="38" ht="35" customHeight="1" spans="1:14">
      <c r="A38" s="15">
        <v>35</v>
      </c>
      <c r="B38" s="16">
        <v>615009</v>
      </c>
      <c r="C38" s="16"/>
      <c r="D38" s="16"/>
      <c r="E38" s="16"/>
      <c r="F38" s="20"/>
      <c r="G38" s="16" t="s">
        <v>140</v>
      </c>
      <c r="H38" s="17" t="s">
        <v>141</v>
      </c>
      <c r="I38" s="16" t="s">
        <v>142</v>
      </c>
      <c r="J38" s="27"/>
      <c r="K38" s="28">
        <f t="shared" si="3"/>
        <v>54.8</v>
      </c>
      <c r="L38" s="27">
        <f t="shared" si="4"/>
        <v>8</v>
      </c>
      <c r="M38" s="12" t="s">
        <v>22</v>
      </c>
      <c r="N38" s="29"/>
    </row>
    <row r="39" ht="35" customHeight="1" spans="1:14">
      <c r="A39" s="15">
        <v>36</v>
      </c>
      <c r="B39" s="16">
        <v>615009</v>
      </c>
      <c r="C39" s="16"/>
      <c r="D39" s="16"/>
      <c r="E39" s="16"/>
      <c r="F39" s="20"/>
      <c r="G39" s="16" t="s">
        <v>143</v>
      </c>
      <c r="H39" s="17" t="s">
        <v>144</v>
      </c>
      <c r="I39" s="16" t="s">
        <v>142</v>
      </c>
      <c r="J39" s="27"/>
      <c r="K39" s="28">
        <f t="shared" si="3"/>
        <v>54.8</v>
      </c>
      <c r="L39" s="27">
        <f t="shared" si="4"/>
        <v>8</v>
      </c>
      <c r="M39" s="12" t="s">
        <v>22</v>
      </c>
      <c r="N39" s="29"/>
    </row>
    <row r="40" ht="35" customHeight="1" spans="1:14">
      <c r="A40" s="15">
        <v>37</v>
      </c>
      <c r="B40" s="16">
        <v>615010</v>
      </c>
      <c r="C40" s="17" t="s">
        <v>116</v>
      </c>
      <c r="D40" s="17" t="s">
        <v>145</v>
      </c>
      <c r="E40" s="16">
        <v>1</v>
      </c>
      <c r="F40" s="18" t="s">
        <v>146</v>
      </c>
      <c r="G40" s="16" t="s">
        <v>147</v>
      </c>
      <c r="H40" s="17" t="s">
        <v>148</v>
      </c>
      <c r="I40" s="16" t="s">
        <v>149</v>
      </c>
      <c r="J40" s="27">
        <v>4</v>
      </c>
      <c r="K40" s="28">
        <f t="shared" si="3"/>
        <v>66.4</v>
      </c>
      <c r="L40" s="27">
        <f>RANK(K40,$K$40:$K$42)</f>
        <v>1</v>
      </c>
      <c r="M40" s="12" t="s">
        <v>22</v>
      </c>
      <c r="N40" s="29"/>
    </row>
    <row r="41" ht="35" customHeight="1" spans="1:14">
      <c r="A41" s="15">
        <v>38</v>
      </c>
      <c r="B41" s="16">
        <v>615010</v>
      </c>
      <c r="C41" s="16"/>
      <c r="D41" s="16"/>
      <c r="E41" s="16"/>
      <c r="F41" s="20"/>
      <c r="G41" s="16" t="s">
        <v>150</v>
      </c>
      <c r="H41" s="17" t="s">
        <v>151</v>
      </c>
      <c r="I41" s="16" t="s">
        <v>152</v>
      </c>
      <c r="J41" s="27"/>
      <c r="K41" s="28">
        <f t="shared" si="3"/>
        <v>57.5</v>
      </c>
      <c r="L41" s="27">
        <f>RANK(K41,$K$40:$K$42)</f>
        <v>2</v>
      </c>
      <c r="M41" s="12" t="s">
        <v>22</v>
      </c>
      <c r="N41" s="29"/>
    </row>
    <row r="42" ht="35" customHeight="1" spans="1:14">
      <c r="A42" s="15">
        <v>39</v>
      </c>
      <c r="B42" s="16">
        <v>615010</v>
      </c>
      <c r="C42" s="16"/>
      <c r="D42" s="16"/>
      <c r="E42" s="16"/>
      <c r="F42" s="20"/>
      <c r="G42" s="16" t="s">
        <v>153</v>
      </c>
      <c r="H42" s="17" t="s">
        <v>154</v>
      </c>
      <c r="I42" s="16" t="s">
        <v>155</v>
      </c>
      <c r="J42" s="27"/>
      <c r="K42" s="28">
        <f t="shared" si="3"/>
        <v>51.6</v>
      </c>
      <c r="L42" s="27">
        <f>RANK(K42,$K$40:$K$42)</f>
        <v>3</v>
      </c>
      <c r="M42" s="12" t="s">
        <v>22</v>
      </c>
      <c r="N42" s="29"/>
    </row>
    <row r="43" ht="35" customHeight="1" spans="1:14">
      <c r="A43" s="15">
        <v>40</v>
      </c>
      <c r="B43" s="16">
        <v>615011</v>
      </c>
      <c r="C43" s="17" t="s">
        <v>116</v>
      </c>
      <c r="D43" s="17" t="s">
        <v>156</v>
      </c>
      <c r="E43" s="16">
        <v>1</v>
      </c>
      <c r="F43" s="18" t="s">
        <v>157</v>
      </c>
      <c r="G43" s="16" t="s">
        <v>158</v>
      </c>
      <c r="H43" s="17" t="s">
        <v>159</v>
      </c>
      <c r="I43" s="16" t="s">
        <v>160</v>
      </c>
      <c r="J43" s="27"/>
      <c r="K43" s="28">
        <f t="shared" si="3"/>
        <v>59.6</v>
      </c>
      <c r="L43" s="27">
        <f>RANK(K43,$K$43:$K$45)</f>
        <v>1</v>
      </c>
      <c r="M43" s="12" t="s">
        <v>22</v>
      </c>
      <c r="N43" s="29"/>
    </row>
    <row r="44" ht="35" customHeight="1" spans="1:14">
      <c r="A44" s="15">
        <v>41</v>
      </c>
      <c r="B44" s="16">
        <v>615011</v>
      </c>
      <c r="C44" s="16"/>
      <c r="D44" s="16"/>
      <c r="E44" s="16"/>
      <c r="F44" s="20"/>
      <c r="G44" s="16" t="s">
        <v>161</v>
      </c>
      <c r="H44" s="17" t="s">
        <v>162</v>
      </c>
      <c r="I44" s="16" t="s">
        <v>163</v>
      </c>
      <c r="J44" s="27"/>
      <c r="K44" s="28">
        <f t="shared" si="3"/>
        <v>56.9</v>
      </c>
      <c r="L44" s="27">
        <f>RANK(K44,$K$43:$K$45)</f>
        <v>2</v>
      </c>
      <c r="M44" s="12" t="s">
        <v>22</v>
      </c>
      <c r="N44" s="29"/>
    </row>
    <row r="45" ht="35" customHeight="1" spans="1:14">
      <c r="A45" s="15">
        <v>42</v>
      </c>
      <c r="B45" s="16">
        <v>615011</v>
      </c>
      <c r="C45" s="16"/>
      <c r="D45" s="16"/>
      <c r="E45" s="16"/>
      <c r="F45" s="20"/>
      <c r="G45" s="16" t="s">
        <v>164</v>
      </c>
      <c r="H45" s="17" t="s">
        <v>165</v>
      </c>
      <c r="I45" s="16" t="s">
        <v>166</v>
      </c>
      <c r="J45" s="27"/>
      <c r="K45" s="28">
        <f t="shared" si="3"/>
        <v>53.6</v>
      </c>
      <c r="L45" s="27">
        <f>RANK(K45,$K$43:$K$45)</f>
        <v>3</v>
      </c>
      <c r="M45" s="12" t="s">
        <v>22</v>
      </c>
      <c r="N45" s="29"/>
    </row>
    <row r="46" ht="32.6" customHeight="1" spans="1:14">
      <c r="A46" s="15">
        <v>43</v>
      </c>
      <c r="B46" s="16">
        <v>615012</v>
      </c>
      <c r="C46" s="17" t="s">
        <v>167</v>
      </c>
      <c r="D46" s="17" t="s">
        <v>168</v>
      </c>
      <c r="E46" s="16">
        <v>2</v>
      </c>
      <c r="F46" s="18" t="s">
        <v>169</v>
      </c>
      <c r="G46" s="16" t="s">
        <v>170</v>
      </c>
      <c r="H46" s="17" t="s">
        <v>171</v>
      </c>
      <c r="I46" s="16" t="s">
        <v>172</v>
      </c>
      <c r="J46" s="27"/>
      <c r="K46" s="28">
        <f t="shared" ref="K46:K65" si="5">I46+J46</f>
        <v>74.5</v>
      </c>
      <c r="L46" s="27">
        <f t="shared" ref="L46:L51" si="6">RANK(K46,$K$46:$K$51)</f>
        <v>1</v>
      </c>
      <c r="M46" s="12" t="s">
        <v>22</v>
      </c>
      <c r="N46" s="29"/>
    </row>
    <row r="47" ht="32.6" customHeight="1" spans="1:14">
      <c r="A47" s="15">
        <v>44</v>
      </c>
      <c r="B47" s="16">
        <v>615012</v>
      </c>
      <c r="C47" s="16"/>
      <c r="D47" s="16"/>
      <c r="E47" s="16"/>
      <c r="F47" s="20"/>
      <c r="G47" s="16" t="s">
        <v>173</v>
      </c>
      <c r="H47" s="17" t="s">
        <v>174</v>
      </c>
      <c r="I47" s="16" t="s">
        <v>175</v>
      </c>
      <c r="J47" s="27"/>
      <c r="K47" s="28">
        <f t="shared" si="5"/>
        <v>71.5</v>
      </c>
      <c r="L47" s="27">
        <f t="shared" si="6"/>
        <v>2</v>
      </c>
      <c r="M47" s="12" t="s">
        <v>22</v>
      </c>
      <c r="N47" s="29"/>
    </row>
    <row r="48" ht="32.6" customHeight="1" spans="1:14">
      <c r="A48" s="15">
        <v>45</v>
      </c>
      <c r="B48" s="16">
        <v>615012</v>
      </c>
      <c r="C48" s="16"/>
      <c r="D48" s="16"/>
      <c r="E48" s="16"/>
      <c r="F48" s="20"/>
      <c r="G48" s="16" t="s">
        <v>176</v>
      </c>
      <c r="H48" s="17" t="s">
        <v>177</v>
      </c>
      <c r="I48" s="16" t="s">
        <v>178</v>
      </c>
      <c r="J48" s="27"/>
      <c r="K48" s="28">
        <f t="shared" si="5"/>
        <v>68.5</v>
      </c>
      <c r="L48" s="27">
        <f t="shared" si="6"/>
        <v>3</v>
      </c>
      <c r="M48" s="12" t="s">
        <v>22</v>
      </c>
      <c r="N48" s="29"/>
    </row>
    <row r="49" ht="32.6" customHeight="1" spans="1:14">
      <c r="A49" s="15">
        <v>46</v>
      </c>
      <c r="B49" s="16">
        <v>615012</v>
      </c>
      <c r="C49" s="16"/>
      <c r="D49" s="16"/>
      <c r="E49" s="16"/>
      <c r="F49" s="20"/>
      <c r="G49" s="16" t="s">
        <v>179</v>
      </c>
      <c r="H49" s="17" t="s">
        <v>180</v>
      </c>
      <c r="I49" s="16" t="s">
        <v>52</v>
      </c>
      <c r="J49" s="27"/>
      <c r="K49" s="28">
        <f t="shared" si="5"/>
        <v>66.5</v>
      </c>
      <c r="L49" s="27">
        <f t="shared" si="6"/>
        <v>4</v>
      </c>
      <c r="M49" s="12" t="s">
        <v>22</v>
      </c>
      <c r="N49" s="29"/>
    </row>
    <row r="50" ht="32.6" customHeight="1" spans="1:14">
      <c r="A50" s="15">
        <v>47</v>
      </c>
      <c r="B50" s="16">
        <v>615012</v>
      </c>
      <c r="C50" s="16"/>
      <c r="D50" s="16"/>
      <c r="E50" s="16"/>
      <c r="F50" s="20"/>
      <c r="G50" s="16" t="s">
        <v>181</v>
      </c>
      <c r="H50" s="17" t="s">
        <v>182</v>
      </c>
      <c r="I50" s="16" t="s">
        <v>183</v>
      </c>
      <c r="J50" s="27"/>
      <c r="K50" s="28">
        <f t="shared" si="5"/>
        <v>62</v>
      </c>
      <c r="L50" s="27">
        <f t="shared" si="6"/>
        <v>5</v>
      </c>
      <c r="M50" s="12" t="s">
        <v>22</v>
      </c>
      <c r="N50" s="29"/>
    </row>
    <row r="51" ht="32.6" customHeight="1" spans="1:14">
      <c r="A51" s="15">
        <v>48</v>
      </c>
      <c r="B51" s="16">
        <v>615012</v>
      </c>
      <c r="C51" s="16"/>
      <c r="D51" s="16"/>
      <c r="E51" s="16"/>
      <c r="F51" s="20"/>
      <c r="G51" s="16" t="s">
        <v>184</v>
      </c>
      <c r="H51" s="17" t="s">
        <v>185</v>
      </c>
      <c r="I51" s="16" t="s">
        <v>186</v>
      </c>
      <c r="J51" s="27"/>
      <c r="K51" s="28">
        <f t="shared" si="5"/>
        <v>61.5</v>
      </c>
      <c r="L51" s="27">
        <f t="shared" si="6"/>
        <v>6</v>
      </c>
      <c r="M51" s="12" t="s">
        <v>22</v>
      </c>
      <c r="N51" s="29"/>
    </row>
    <row r="52" ht="32.6" customHeight="1" spans="1:14">
      <c r="A52" s="15">
        <v>49</v>
      </c>
      <c r="B52" s="16">
        <v>615013</v>
      </c>
      <c r="C52" s="17" t="s">
        <v>167</v>
      </c>
      <c r="D52" s="17" t="s">
        <v>187</v>
      </c>
      <c r="E52" s="16">
        <v>2</v>
      </c>
      <c r="F52" s="18" t="s">
        <v>169</v>
      </c>
      <c r="G52" s="16" t="s">
        <v>188</v>
      </c>
      <c r="H52" s="17" t="s">
        <v>189</v>
      </c>
      <c r="I52" s="16" t="s">
        <v>190</v>
      </c>
      <c r="J52" s="27"/>
      <c r="K52" s="28">
        <f t="shared" si="5"/>
        <v>70.5</v>
      </c>
      <c r="L52" s="27">
        <f t="shared" ref="L52:L57" si="7">RANK(K52,$K$52:$K$57)</f>
        <v>1</v>
      </c>
      <c r="M52" s="12" t="s">
        <v>22</v>
      </c>
      <c r="N52" s="29"/>
    </row>
    <row r="53" ht="32.6" customHeight="1" spans="1:14">
      <c r="A53" s="15">
        <v>50</v>
      </c>
      <c r="B53" s="16">
        <v>615013</v>
      </c>
      <c r="C53" s="16"/>
      <c r="D53" s="16"/>
      <c r="E53" s="16"/>
      <c r="F53" s="20"/>
      <c r="G53" s="16" t="s">
        <v>191</v>
      </c>
      <c r="H53" s="17" t="s">
        <v>192</v>
      </c>
      <c r="I53" s="16" t="s">
        <v>190</v>
      </c>
      <c r="J53" s="27"/>
      <c r="K53" s="28">
        <f t="shared" si="5"/>
        <v>70.5</v>
      </c>
      <c r="L53" s="27">
        <f t="shared" si="7"/>
        <v>1</v>
      </c>
      <c r="M53" s="12" t="s">
        <v>22</v>
      </c>
      <c r="N53" s="29"/>
    </row>
    <row r="54" ht="32.6" customHeight="1" spans="1:14">
      <c r="A54" s="15">
        <v>51</v>
      </c>
      <c r="B54" s="16">
        <v>615013</v>
      </c>
      <c r="C54" s="16"/>
      <c r="D54" s="16"/>
      <c r="E54" s="16"/>
      <c r="F54" s="20"/>
      <c r="G54" s="16" t="s">
        <v>193</v>
      </c>
      <c r="H54" s="17" t="s">
        <v>194</v>
      </c>
      <c r="I54" s="16" t="s">
        <v>190</v>
      </c>
      <c r="J54" s="27"/>
      <c r="K54" s="28">
        <f t="shared" si="5"/>
        <v>70.5</v>
      </c>
      <c r="L54" s="27">
        <f t="shared" si="7"/>
        <v>1</v>
      </c>
      <c r="M54" s="12" t="s">
        <v>22</v>
      </c>
      <c r="N54" s="29"/>
    </row>
    <row r="55" ht="32.6" customHeight="1" spans="1:14">
      <c r="A55" s="15">
        <v>52</v>
      </c>
      <c r="B55" s="16">
        <v>615013</v>
      </c>
      <c r="C55" s="16"/>
      <c r="D55" s="16"/>
      <c r="E55" s="16"/>
      <c r="F55" s="20"/>
      <c r="G55" s="16" t="s">
        <v>195</v>
      </c>
      <c r="H55" s="17" t="s">
        <v>196</v>
      </c>
      <c r="I55" s="16" t="s">
        <v>197</v>
      </c>
      <c r="J55" s="27"/>
      <c r="K55" s="28">
        <f t="shared" si="5"/>
        <v>69</v>
      </c>
      <c r="L55" s="27">
        <f t="shared" si="7"/>
        <v>4</v>
      </c>
      <c r="M55" s="12" t="s">
        <v>22</v>
      </c>
      <c r="N55" s="29"/>
    </row>
    <row r="56" ht="32.6" customHeight="1" spans="1:14">
      <c r="A56" s="15">
        <v>53</v>
      </c>
      <c r="B56" s="16">
        <v>615013</v>
      </c>
      <c r="C56" s="16"/>
      <c r="D56" s="16"/>
      <c r="E56" s="16"/>
      <c r="F56" s="20"/>
      <c r="G56" s="16" t="s">
        <v>198</v>
      </c>
      <c r="H56" s="17" t="s">
        <v>199</v>
      </c>
      <c r="I56" s="16" t="s">
        <v>178</v>
      </c>
      <c r="J56" s="27"/>
      <c r="K56" s="28">
        <f t="shared" si="5"/>
        <v>68.5</v>
      </c>
      <c r="L56" s="27">
        <f t="shared" si="7"/>
        <v>5</v>
      </c>
      <c r="M56" s="12" t="s">
        <v>22</v>
      </c>
      <c r="N56" s="29"/>
    </row>
    <row r="57" ht="32.6" customHeight="1" spans="1:14">
      <c r="A57" s="15">
        <v>54</v>
      </c>
      <c r="B57" s="16">
        <v>615013</v>
      </c>
      <c r="C57" s="16"/>
      <c r="D57" s="16"/>
      <c r="E57" s="16"/>
      <c r="F57" s="20"/>
      <c r="G57" s="16" t="s">
        <v>200</v>
      </c>
      <c r="H57" s="17" t="s">
        <v>201</v>
      </c>
      <c r="I57" s="16" t="s">
        <v>202</v>
      </c>
      <c r="J57" s="27"/>
      <c r="K57" s="28">
        <f t="shared" si="5"/>
        <v>67</v>
      </c>
      <c r="L57" s="27">
        <f t="shared" si="7"/>
        <v>6</v>
      </c>
      <c r="M57" s="12" t="s">
        <v>22</v>
      </c>
      <c r="N57" s="29"/>
    </row>
    <row r="58" ht="32.6" customHeight="1" spans="1:14">
      <c r="A58" s="15">
        <v>55</v>
      </c>
      <c r="B58" s="16">
        <v>615014</v>
      </c>
      <c r="C58" s="17" t="s">
        <v>167</v>
      </c>
      <c r="D58" s="17" t="s">
        <v>203</v>
      </c>
      <c r="E58" s="16">
        <v>2</v>
      </c>
      <c r="F58" s="18" t="s">
        <v>169</v>
      </c>
      <c r="G58" s="16" t="s">
        <v>204</v>
      </c>
      <c r="H58" s="17" t="s">
        <v>205</v>
      </c>
      <c r="I58" s="16" t="s">
        <v>206</v>
      </c>
      <c r="J58" s="27"/>
      <c r="K58" s="28">
        <f t="shared" si="5"/>
        <v>81.5</v>
      </c>
      <c r="L58" s="27">
        <f>RANK(K58,$K$58:$K$65)</f>
        <v>1</v>
      </c>
      <c r="M58" s="12" t="s">
        <v>22</v>
      </c>
      <c r="N58" s="29"/>
    </row>
    <row r="59" ht="32.6" customHeight="1" spans="1:14">
      <c r="A59" s="15">
        <v>56</v>
      </c>
      <c r="B59" s="16">
        <v>615014</v>
      </c>
      <c r="C59" s="16"/>
      <c r="D59" s="16"/>
      <c r="E59" s="16"/>
      <c r="F59" s="20"/>
      <c r="G59" s="16" t="s">
        <v>207</v>
      </c>
      <c r="H59" s="17" t="s">
        <v>208</v>
      </c>
      <c r="I59" s="16" t="s">
        <v>52</v>
      </c>
      <c r="J59" s="27"/>
      <c r="K59" s="28">
        <f t="shared" si="5"/>
        <v>66.5</v>
      </c>
      <c r="L59" s="27">
        <f t="shared" ref="L59:L65" si="8">RANK(K59,$K$58:$K$65)</f>
        <v>2</v>
      </c>
      <c r="M59" s="12" t="s">
        <v>22</v>
      </c>
      <c r="N59" s="29"/>
    </row>
    <row r="60" ht="32.6" customHeight="1" spans="1:14">
      <c r="A60" s="15">
        <v>57</v>
      </c>
      <c r="B60" s="16">
        <v>615014</v>
      </c>
      <c r="C60" s="16"/>
      <c r="D60" s="16"/>
      <c r="E60" s="16"/>
      <c r="F60" s="20"/>
      <c r="G60" s="16" t="s">
        <v>209</v>
      </c>
      <c r="H60" s="17" t="s">
        <v>210</v>
      </c>
      <c r="I60" s="16" t="s">
        <v>93</v>
      </c>
      <c r="J60" s="27"/>
      <c r="K60" s="28">
        <f t="shared" si="5"/>
        <v>63.5</v>
      </c>
      <c r="L60" s="27">
        <f t="shared" si="8"/>
        <v>3</v>
      </c>
      <c r="M60" s="12" t="s">
        <v>22</v>
      </c>
      <c r="N60" s="29"/>
    </row>
    <row r="61" ht="32.6" customHeight="1" spans="1:14">
      <c r="A61" s="15">
        <v>58</v>
      </c>
      <c r="B61" s="16">
        <v>615014</v>
      </c>
      <c r="C61" s="16"/>
      <c r="D61" s="16"/>
      <c r="E61" s="16"/>
      <c r="F61" s="20"/>
      <c r="G61" s="16" t="s">
        <v>211</v>
      </c>
      <c r="H61" s="17" t="s">
        <v>212</v>
      </c>
      <c r="I61" s="16" t="s">
        <v>213</v>
      </c>
      <c r="J61" s="27"/>
      <c r="K61" s="28">
        <f t="shared" si="5"/>
        <v>62.5</v>
      </c>
      <c r="L61" s="27">
        <f t="shared" si="8"/>
        <v>4</v>
      </c>
      <c r="M61" s="12" t="s">
        <v>22</v>
      </c>
      <c r="N61" s="29"/>
    </row>
    <row r="62" ht="32.6" customHeight="1" spans="1:14">
      <c r="A62" s="15">
        <v>59</v>
      </c>
      <c r="B62" s="16">
        <v>615014</v>
      </c>
      <c r="C62" s="16"/>
      <c r="D62" s="16"/>
      <c r="E62" s="16"/>
      <c r="F62" s="20"/>
      <c r="G62" s="16" t="s">
        <v>214</v>
      </c>
      <c r="H62" s="17" t="s">
        <v>215</v>
      </c>
      <c r="I62" s="16" t="s">
        <v>216</v>
      </c>
      <c r="J62" s="27"/>
      <c r="K62" s="28">
        <f t="shared" si="5"/>
        <v>59</v>
      </c>
      <c r="L62" s="27">
        <f t="shared" si="8"/>
        <v>5</v>
      </c>
      <c r="M62" s="12" t="s">
        <v>22</v>
      </c>
      <c r="N62" s="29"/>
    </row>
    <row r="63" ht="32.6" customHeight="1" spans="1:14">
      <c r="A63" s="15">
        <v>60</v>
      </c>
      <c r="B63" s="16">
        <v>615014</v>
      </c>
      <c r="C63" s="16"/>
      <c r="D63" s="16"/>
      <c r="E63" s="16"/>
      <c r="F63" s="20"/>
      <c r="G63" s="16" t="s">
        <v>217</v>
      </c>
      <c r="H63" s="17" t="s">
        <v>218</v>
      </c>
      <c r="I63" s="16" t="s">
        <v>152</v>
      </c>
      <c r="J63" s="27"/>
      <c r="K63" s="28">
        <f t="shared" si="5"/>
        <v>57.5</v>
      </c>
      <c r="L63" s="27">
        <f t="shared" si="8"/>
        <v>6</v>
      </c>
      <c r="M63" s="12" t="s">
        <v>22</v>
      </c>
      <c r="N63" s="29"/>
    </row>
    <row r="64" ht="32.6" customHeight="1" spans="1:14">
      <c r="A64" s="15">
        <v>61</v>
      </c>
      <c r="B64" s="16">
        <v>615014</v>
      </c>
      <c r="C64" s="16"/>
      <c r="D64" s="16"/>
      <c r="E64" s="16"/>
      <c r="F64" s="20"/>
      <c r="G64" s="16" t="s">
        <v>219</v>
      </c>
      <c r="H64" s="17" t="s">
        <v>220</v>
      </c>
      <c r="I64" s="16" t="s">
        <v>152</v>
      </c>
      <c r="J64" s="27"/>
      <c r="K64" s="28">
        <f t="shared" si="5"/>
        <v>57.5</v>
      </c>
      <c r="L64" s="27">
        <f t="shared" si="8"/>
        <v>6</v>
      </c>
      <c r="M64" s="12" t="s">
        <v>22</v>
      </c>
      <c r="N64" s="29"/>
    </row>
    <row r="65" ht="32.6" customHeight="1" spans="1:14">
      <c r="A65" s="15">
        <v>62</v>
      </c>
      <c r="B65" s="16">
        <v>615014</v>
      </c>
      <c r="C65" s="16"/>
      <c r="D65" s="16"/>
      <c r="E65" s="16"/>
      <c r="F65" s="20"/>
      <c r="G65" s="16" t="s">
        <v>221</v>
      </c>
      <c r="H65" s="17" t="s">
        <v>222</v>
      </c>
      <c r="I65" s="16" t="s">
        <v>152</v>
      </c>
      <c r="J65" s="27"/>
      <c r="K65" s="28">
        <f t="shared" si="5"/>
        <v>57.5</v>
      </c>
      <c r="L65" s="27">
        <f t="shared" si="8"/>
        <v>6</v>
      </c>
      <c r="M65" s="12" t="s">
        <v>22</v>
      </c>
      <c r="N65" s="29"/>
    </row>
    <row r="66" ht="32.6" customHeight="1" spans="1:14">
      <c r="A66" s="15">
        <v>63</v>
      </c>
      <c r="B66" s="16">
        <v>615015</v>
      </c>
      <c r="C66" s="17" t="s">
        <v>167</v>
      </c>
      <c r="D66" s="17" t="s">
        <v>223</v>
      </c>
      <c r="E66" s="16">
        <v>4</v>
      </c>
      <c r="F66" s="18" t="s">
        <v>169</v>
      </c>
      <c r="G66" s="16" t="s">
        <v>224</v>
      </c>
      <c r="H66" s="17" t="s">
        <v>225</v>
      </c>
      <c r="I66" s="16" t="s">
        <v>226</v>
      </c>
      <c r="J66" s="27"/>
      <c r="K66" s="28">
        <f t="shared" ref="K66:K97" si="9">I66+J66</f>
        <v>70</v>
      </c>
      <c r="L66" s="27">
        <f>RANK(K66,$K$66:$K$78)</f>
        <v>1</v>
      </c>
      <c r="M66" s="12" t="s">
        <v>22</v>
      </c>
      <c r="N66" s="29"/>
    </row>
    <row r="67" ht="32.6" customHeight="1" spans="1:14">
      <c r="A67" s="15">
        <v>64</v>
      </c>
      <c r="B67" s="16">
        <v>615015</v>
      </c>
      <c r="C67" s="16"/>
      <c r="D67" s="16"/>
      <c r="E67" s="16"/>
      <c r="F67" s="20"/>
      <c r="G67" s="16" t="s">
        <v>227</v>
      </c>
      <c r="H67" s="17" t="s">
        <v>228</v>
      </c>
      <c r="I67" s="16" t="s">
        <v>226</v>
      </c>
      <c r="J67" s="27"/>
      <c r="K67" s="28">
        <f t="shared" si="9"/>
        <v>70</v>
      </c>
      <c r="L67" s="27">
        <f t="shared" ref="L67:L78" si="10">RANK(K67,$K$66:$K$78)</f>
        <v>1</v>
      </c>
      <c r="M67" s="12" t="s">
        <v>22</v>
      </c>
      <c r="N67" s="29"/>
    </row>
    <row r="68" ht="32.6" customHeight="1" spans="1:14">
      <c r="A68" s="15">
        <v>65</v>
      </c>
      <c r="B68" s="16">
        <v>615015</v>
      </c>
      <c r="C68" s="16"/>
      <c r="D68" s="16"/>
      <c r="E68" s="16"/>
      <c r="F68" s="20"/>
      <c r="G68" s="16" t="s">
        <v>229</v>
      </c>
      <c r="H68" s="17" t="s">
        <v>230</v>
      </c>
      <c r="I68" s="16" t="s">
        <v>231</v>
      </c>
      <c r="J68" s="27"/>
      <c r="K68" s="28">
        <f t="shared" si="9"/>
        <v>67.5</v>
      </c>
      <c r="L68" s="27">
        <f t="shared" si="10"/>
        <v>3</v>
      </c>
      <c r="M68" s="12" t="s">
        <v>22</v>
      </c>
      <c r="N68" s="29"/>
    </row>
    <row r="69" ht="32.6" customHeight="1" spans="1:14">
      <c r="A69" s="15">
        <v>66</v>
      </c>
      <c r="B69" s="16">
        <v>615015</v>
      </c>
      <c r="C69" s="16"/>
      <c r="D69" s="16"/>
      <c r="E69" s="16"/>
      <c r="F69" s="20"/>
      <c r="G69" s="16" t="s">
        <v>232</v>
      </c>
      <c r="H69" s="17" t="s">
        <v>233</v>
      </c>
      <c r="I69" s="16" t="s">
        <v>52</v>
      </c>
      <c r="J69" s="27"/>
      <c r="K69" s="28">
        <f t="shared" si="9"/>
        <v>66.5</v>
      </c>
      <c r="L69" s="27">
        <f t="shared" si="10"/>
        <v>4</v>
      </c>
      <c r="M69" s="12" t="s">
        <v>22</v>
      </c>
      <c r="N69" s="29"/>
    </row>
    <row r="70" ht="32.6" customHeight="1" spans="1:14">
      <c r="A70" s="15">
        <v>67</v>
      </c>
      <c r="B70" s="16">
        <v>615015</v>
      </c>
      <c r="C70" s="16"/>
      <c r="D70" s="16"/>
      <c r="E70" s="16"/>
      <c r="F70" s="20"/>
      <c r="G70" s="16" t="s">
        <v>234</v>
      </c>
      <c r="H70" s="17" t="s">
        <v>235</v>
      </c>
      <c r="I70" s="16" t="s">
        <v>236</v>
      </c>
      <c r="J70" s="27"/>
      <c r="K70" s="28">
        <f t="shared" si="9"/>
        <v>66</v>
      </c>
      <c r="L70" s="27">
        <f t="shared" si="10"/>
        <v>5</v>
      </c>
      <c r="M70" s="12" t="s">
        <v>22</v>
      </c>
      <c r="N70" s="29"/>
    </row>
    <row r="71" ht="32.6" customHeight="1" spans="1:14">
      <c r="A71" s="15">
        <v>68</v>
      </c>
      <c r="B71" s="16">
        <v>615015</v>
      </c>
      <c r="C71" s="16"/>
      <c r="D71" s="16"/>
      <c r="E71" s="16"/>
      <c r="F71" s="20"/>
      <c r="G71" s="16" t="s">
        <v>237</v>
      </c>
      <c r="H71" s="17" t="s">
        <v>238</v>
      </c>
      <c r="I71" s="16" t="s">
        <v>236</v>
      </c>
      <c r="J71" s="27"/>
      <c r="K71" s="28">
        <f t="shared" si="9"/>
        <v>66</v>
      </c>
      <c r="L71" s="27">
        <f t="shared" si="10"/>
        <v>5</v>
      </c>
      <c r="M71" s="12" t="s">
        <v>22</v>
      </c>
      <c r="N71" s="29"/>
    </row>
    <row r="72" ht="32.6" customHeight="1" spans="1:14">
      <c r="A72" s="15">
        <v>69</v>
      </c>
      <c r="B72" s="16">
        <v>615015</v>
      </c>
      <c r="C72" s="16"/>
      <c r="D72" s="16"/>
      <c r="E72" s="16"/>
      <c r="F72" s="20"/>
      <c r="G72" s="16" t="s">
        <v>239</v>
      </c>
      <c r="H72" s="17" t="s">
        <v>240</v>
      </c>
      <c r="I72" s="16" t="s">
        <v>93</v>
      </c>
      <c r="J72" s="27"/>
      <c r="K72" s="28">
        <f t="shared" si="9"/>
        <v>63.5</v>
      </c>
      <c r="L72" s="27">
        <f t="shared" si="10"/>
        <v>7</v>
      </c>
      <c r="M72" s="12" t="s">
        <v>22</v>
      </c>
      <c r="N72" s="29"/>
    </row>
    <row r="73" ht="32.6" customHeight="1" spans="1:14">
      <c r="A73" s="15">
        <v>70</v>
      </c>
      <c r="B73" s="16">
        <v>615015</v>
      </c>
      <c r="C73" s="16"/>
      <c r="D73" s="16"/>
      <c r="E73" s="16"/>
      <c r="F73" s="20"/>
      <c r="G73" s="16" t="s">
        <v>241</v>
      </c>
      <c r="H73" s="17" t="s">
        <v>242</v>
      </c>
      <c r="I73" s="16" t="s">
        <v>183</v>
      </c>
      <c r="J73" s="27"/>
      <c r="K73" s="28">
        <f t="shared" si="9"/>
        <v>62</v>
      </c>
      <c r="L73" s="27">
        <f t="shared" si="10"/>
        <v>8</v>
      </c>
      <c r="M73" s="12" t="s">
        <v>22</v>
      </c>
      <c r="N73" s="29"/>
    </row>
    <row r="74" ht="32.6" customHeight="1" spans="1:14">
      <c r="A74" s="15">
        <v>71</v>
      </c>
      <c r="B74" s="16">
        <v>615015</v>
      </c>
      <c r="C74" s="16"/>
      <c r="D74" s="16"/>
      <c r="E74" s="16"/>
      <c r="F74" s="20"/>
      <c r="G74" s="16" t="s">
        <v>243</v>
      </c>
      <c r="H74" s="17" t="s">
        <v>244</v>
      </c>
      <c r="I74" s="16" t="s">
        <v>186</v>
      </c>
      <c r="J74" s="27"/>
      <c r="K74" s="28">
        <f t="shared" si="9"/>
        <v>61.5</v>
      </c>
      <c r="L74" s="27">
        <f t="shared" si="10"/>
        <v>9</v>
      </c>
      <c r="M74" s="12" t="s">
        <v>22</v>
      </c>
      <c r="N74" s="29"/>
    </row>
    <row r="75" ht="32.6" customHeight="1" spans="1:14">
      <c r="A75" s="15">
        <v>72</v>
      </c>
      <c r="B75" s="16">
        <v>615015</v>
      </c>
      <c r="C75" s="16"/>
      <c r="D75" s="16"/>
      <c r="E75" s="16"/>
      <c r="F75" s="20"/>
      <c r="G75" s="16" t="s">
        <v>245</v>
      </c>
      <c r="H75" s="17" t="s">
        <v>246</v>
      </c>
      <c r="I75" s="16" t="s">
        <v>186</v>
      </c>
      <c r="J75" s="27"/>
      <c r="K75" s="28">
        <f t="shared" si="9"/>
        <v>61.5</v>
      </c>
      <c r="L75" s="27">
        <f t="shared" si="10"/>
        <v>9</v>
      </c>
      <c r="M75" s="12" t="s">
        <v>22</v>
      </c>
      <c r="N75" s="29"/>
    </row>
    <row r="76" ht="32.6" customHeight="1" spans="1:14">
      <c r="A76" s="15">
        <v>73</v>
      </c>
      <c r="B76" s="16">
        <v>615015</v>
      </c>
      <c r="C76" s="16"/>
      <c r="D76" s="16"/>
      <c r="E76" s="16"/>
      <c r="F76" s="20"/>
      <c r="G76" s="16" t="s">
        <v>247</v>
      </c>
      <c r="H76" s="17" t="s">
        <v>248</v>
      </c>
      <c r="I76" s="16" t="s">
        <v>216</v>
      </c>
      <c r="J76" s="27"/>
      <c r="K76" s="28">
        <f t="shared" si="9"/>
        <v>59</v>
      </c>
      <c r="L76" s="27">
        <f t="shared" si="10"/>
        <v>11</v>
      </c>
      <c r="M76" s="12" t="s">
        <v>22</v>
      </c>
      <c r="N76" s="29"/>
    </row>
    <row r="77" ht="32.6" customHeight="1" spans="1:14">
      <c r="A77" s="15">
        <v>74</v>
      </c>
      <c r="B77" s="16">
        <v>615015</v>
      </c>
      <c r="C77" s="16"/>
      <c r="D77" s="16"/>
      <c r="E77" s="16"/>
      <c r="F77" s="20"/>
      <c r="G77" s="16" t="s">
        <v>249</v>
      </c>
      <c r="H77" s="17" t="s">
        <v>250</v>
      </c>
      <c r="I77" s="16" t="s">
        <v>251</v>
      </c>
      <c r="J77" s="27"/>
      <c r="K77" s="28">
        <f t="shared" si="9"/>
        <v>58.5</v>
      </c>
      <c r="L77" s="27">
        <f t="shared" si="10"/>
        <v>12</v>
      </c>
      <c r="M77" s="12" t="s">
        <v>22</v>
      </c>
      <c r="N77" s="29"/>
    </row>
    <row r="78" ht="32.6" customHeight="1" spans="1:14">
      <c r="A78" s="15">
        <v>75</v>
      </c>
      <c r="B78" s="16">
        <v>615015</v>
      </c>
      <c r="C78" s="16"/>
      <c r="D78" s="16"/>
      <c r="E78" s="16"/>
      <c r="F78" s="20"/>
      <c r="G78" s="16" t="s">
        <v>252</v>
      </c>
      <c r="H78" s="17" t="s">
        <v>253</v>
      </c>
      <c r="I78" s="16" t="s">
        <v>251</v>
      </c>
      <c r="J78" s="27"/>
      <c r="K78" s="28">
        <f t="shared" si="9"/>
        <v>58.5</v>
      </c>
      <c r="L78" s="27">
        <f t="shared" si="10"/>
        <v>12</v>
      </c>
      <c r="M78" s="12" t="s">
        <v>22</v>
      </c>
      <c r="N78" s="29"/>
    </row>
    <row r="79" ht="43.5" customHeight="1" spans="1:14">
      <c r="A79" s="15">
        <v>76</v>
      </c>
      <c r="B79" s="16">
        <v>615016</v>
      </c>
      <c r="C79" s="17" t="s">
        <v>254</v>
      </c>
      <c r="D79" s="17" t="s">
        <v>255</v>
      </c>
      <c r="E79" s="16">
        <v>1</v>
      </c>
      <c r="F79" s="18" t="s">
        <v>256</v>
      </c>
      <c r="G79" s="16" t="s">
        <v>257</v>
      </c>
      <c r="H79" s="17" t="s">
        <v>258</v>
      </c>
      <c r="I79" s="16" t="s">
        <v>259</v>
      </c>
      <c r="J79" s="27"/>
      <c r="K79" s="28">
        <f t="shared" si="9"/>
        <v>58</v>
      </c>
      <c r="L79" s="27">
        <v>1</v>
      </c>
      <c r="M79" s="12" t="s">
        <v>22</v>
      </c>
      <c r="N79" s="29"/>
    </row>
    <row r="80" ht="43.5" customHeight="1" spans="1:14">
      <c r="A80" s="15">
        <v>77</v>
      </c>
      <c r="B80" s="16">
        <v>615016</v>
      </c>
      <c r="C80" s="16"/>
      <c r="D80" s="16"/>
      <c r="E80" s="16"/>
      <c r="F80" s="20"/>
      <c r="G80" s="16" t="s">
        <v>260</v>
      </c>
      <c r="H80" s="17" t="s">
        <v>261</v>
      </c>
      <c r="I80" s="16" t="s">
        <v>262</v>
      </c>
      <c r="J80" s="27"/>
      <c r="K80" s="28">
        <f t="shared" si="9"/>
        <v>49</v>
      </c>
      <c r="L80" s="27">
        <v>2</v>
      </c>
      <c r="M80" s="12" t="s">
        <v>22</v>
      </c>
      <c r="N80" s="29"/>
    </row>
    <row r="81" ht="43.5" customHeight="1" spans="1:14">
      <c r="A81" s="15">
        <v>78</v>
      </c>
      <c r="B81" s="16">
        <v>615016</v>
      </c>
      <c r="C81" s="16"/>
      <c r="D81" s="16"/>
      <c r="E81" s="16"/>
      <c r="F81" s="20"/>
      <c r="G81" s="16" t="s">
        <v>263</v>
      </c>
      <c r="H81" s="17" t="s">
        <v>264</v>
      </c>
      <c r="I81" s="16" t="s">
        <v>265</v>
      </c>
      <c r="J81" s="27"/>
      <c r="K81" s="28">
        <f t="shared" si="9"/>
        <v>44</v>
      </c>
      <c r="L81" s="27">
        <v>3</v>
      </c>
      <c r="M81" s="12" t="s">
        <v>22</v>
      </c>
      <c r="N81" s="29"/>
    </row>
    <row r="82" ht="45" customHeight="1" spans="1:14">
      <c r="A82" s="15">
        <v>79</v>
      </c>
      <c r="B82" s="16">
        <v>615017</v>
      </c>
      <c r="C82" s="17" t="s">
        <v>254</v>
      </c>
      <c r="D82" s="17" t="s">
        <v>255</v>
      </c>
      <c r="E82" s="16">
        <v>1</v>
      </c>
      <c r="F82" s="18" t="s">
        <v>266</v>
      </c>
      <c r="G82" s="16" t="s">
        <v>267</v>
      </c>
      <c r="H82" s="17" t="s">
        <v>268</v>
      </c>
      <c r="I82" s="16" t="s">
        <v>269</v>
      </c>
      <c r="J82" s="27"/>
      <c r="K82" s="28">
        <f t="shared" si="9"/>
        <v>51</v>
      </c>
      <c r="L82" s="27">
        <v>1</v>
      </c>
      <c r="M82" s="12" t="s">
        <v>22</v>
      </c>
      <c r="N82" s="29"/>
    </row>
    <row r="83" ht="45" customHeight="1" spans="1:14">
      <c r="A83" s="15">
        <v>80</v>
      </c>
      <c r="B83" s="16">
        <v>615017</v>
      </c>
      <c r="C83" s="16"/>
      <c r="D83" s="16"/>
      <c r="E83" s="16"/>
      <c r="F83" s="20"/>
      <c r="G83" s="16" t="s">
        <v>270</v>
      </c>
      <c r="H83" s="17" t="s">
        <v>271</v>
      </c>
      <c r="I83" s="16" t="s">
        <v>262</v>
      </c>
      <c r="J83" s="27"/>
      <c r="K83" s="28">
        <f t="shared" si="9"/>
        <v>49</v>
      </c>
      <c r="L83" s="27">
        <v>2</v>
      </c>
      <c r="M83" s="12" t="s">
        <v>22</v>
      </c>
      <c r="N83" s="29"/>
    </row>
    <row r="84" ht="55" customHeight="1" spans="1:14">
      <c r="A84" s="15">
        <v>81</v>
      </c>
      <c r="B84" s="16">
        <v>615018</v>
      </c>
      <c r="C84" s="17" t="s">
        <v>254</v>
      </c>
      <c r="D84" s="17" t="s">
        <v>255</v>
      </c>
      <c r="E84" s="16">
        <v>1</v>
      </c>
      <c r="F84" s="18" t="s">
        <v>272</v>
      </c>
      <c r="G84" s="16" t="s">
        <v>273</v>
      </c>
      <c r="H84" s="17" t="s">
        <v>274</v>
      </c>
      <c r="I84" s="16" t="s">
        <v>275</v>
      </c>
      <c r="J84" s="27"/>
      <c r="K84" s="28">
        <f t="shared" si="9"/>
        <v>57</v>
      </c>
      <c r="L84" s="27">
        <v>1</v>
      </c>
      <c r="M84" s="12" t="s">
        <v>22</v>
      </c>
      <c r="N84" s="29"/>
    </row>
    <row r="85" ht="42.5" customHeight="1" spans="1:14">
      <c r="A85" s="15">
        <v>82</v>
      </c>
      <c r="B85" s="16">
        <v>615019</v>
      </c>
      <c r="C85" s="17" t="s">
        <v>254</v>
      </c>
      <c r="D85" s="17" t="s">
        <v>255</v>
      </c>
      <c r="E85" s="16">
        <v>1</v>
      </c>
      <c r="F85" s="18" t="s">
        <v>276</v>
      </c>
      <c r="G85" s="16" t="s">
        <v>277</v>
      </c>
      <c r="H85" s="17" t="s">
        <v>278</v>
      </c>
      <c r="I85" s="16" t="s">
        <v>279</v>
      </c>
      <c r="J85" s="27"/>
      <c r="K85" s="28">
        <f t="shared" si="9"/>
        <v>61</v>
      </c>
      <c r="L85" s="27">
        <v>1</v>
      </c>
      <c r="M85" s="12" t="s">
        <v>22</v>
      </c>
      <c r="N85" s="29"/>
    </row>
    <row r="86" ht="42.5" customHeight="1" spans="1:14">
      <c r="A86" s="15">
        <v>83</v>
      </c>
      <c r="B86" s="16">
        <v>615019</v>
      </c>
      <c r="C86" s="16"/>
      <c r="D86" s="16"/>
      <c r="E86" s="16"/>
      <c r="F86" s="20"/>
      <c r="G86" s="16" t="s">
        <v>280</v>
      </c>
      <c r="H86" s="17" t="s">
        <v>281</v>
      </c>
      <c r="I86" s="16" t="s">
        <v>282</v>
      </c>
      <c r="J86" s="27"/>
      <c r="K86" s="28">
        <f t="shared" si="9"/>
        <v>39</v>
      </c>
      <c r="L86" s="27">
        <v>2</v>
      </c>
      <c r="M86" s="12" t="s">
        <v>22</v>
      </c>
      <c r="N86" s="29"/>
    </row>
    <row r="87" ht="45" customHeight="1" spans="1:14">
      <c r="A87" s="15">
        <v>84</v>
      </c>
      <c r="B87" s="16">
        <v>615020</v>
      </c>
      <c r="C87" s="17" t="s">
        <v>254</v>
      </c>
      <c r="D87" s="17" t="s">
        <v>255</v>
      </c>
      <c r="E87" s="16">
        <v>2</v>
      </c>
      <c r="F87" s="18" t="s">
        <v>283</v>
      </c>
      <c r="G87" s="16" t="s">
        <v>284</v>
      </c>
      <c r="H87" s="17" t="s">
        <v>285</v>
      </c>
      <c r="I87" s="16" t="s">
        <v>216</v>
      </c>
      <c r="J87" s="27"/>
      <c r="K87" s="28">
        <f t="shared" si="9"/>
        <v>59</v>
      </c>
      <c r="L87" s="27">
        <v>1</v>
      </c>
      <c r="M87" s="12" t="s">
        <v>22</v>
      </c>
      <c r="N87" s="29"/>
    </row>
    <row r="88" ht="45" customHeight="1" spans="1:14">
      <c r="A88" s="15">
        <v>85</v>
      </c>
      <c r="B88" s="16">
        <v>615020</v>
      </c>
      <c r="C88" s="16"/>
      <c r="D88" s="16"/>
      <c r="E88" s="16"/>
      <c r="F88" s="20"/>
      <c r="G88" s="16" t="s">
        <v>286</v>
      </c>
      <c r="H88" s="17" t="s">
        <v>287</v>
      </c>
      <c r="I88" s="16" t="s">
        <v>288</v>
      </c>
      <c r="J88" s="27"/>
      <c r="K88" s="28">
        <f t="shared" si="9"/>
        <v>55</v>
      </c>
      <c r="L88" s="27">
        <v>2</v>
      </c>
      <c r="M88" s="12" t="s">
        <v>22</v>
      </c>
      <c r="N88" s="29"/>
    </row>
    <row r="89" ht="45" customHeight="1" spans="1:14">
      <c r="A89" s="15">
        <v>86</v>
      </c>
      <c r="B89" s="16">
        <v>615020</v>
      </c>
      <c r="C89" s="16"/>
      <c r="D89" s="16"/>
      <c r="E89" s="16"/>
      <c r="F89" s="20"/>
      <c r="G89" s="16" t="s">
        <v>289</v>
      </c>
      <c r="H89" s="17" t="s">
        <v>290</v>
      </c>
      <c r="I89" s="16" t="s">
        <v>291</v>
      </c>
      <c r="J89" s="27"/>
      <c r="K89" s="28">
        <f t="shared" si="9"/>
        <v>50</v>
      </c>
      <c r="L89" s="27">
        <v>3</v>
      </c>
      <c r="M89" s="12" t="s">
        <v>22</v>
      </c>
      <c r="N89" s="29"/>
    </row>
    <row r="90" ht="45" customHeight="1" spans="1:14">
      <c r="A90" s="15">
        <v>87</v>
      </c>
      <c r="B90" s="16">
        <v>615020</v>
      </c>
      <c r="C90" s="16"/>
      <c r="D90" s="16"/>
      <c r="E90" s="16"/>
      <c r="F90" s="20"/>
      <c r="G90" s="16" t="s">
        <v>292</v>
      </c>
      <c r="H90" s="17" t="s">
        <v>293</v>
      </c>
      <c r="I90" s="16" t="s">
        <v>294</v>
      </c>
      <c r="J90" s="27"/>
      <c r="K90" s="28">
        <f t="shared" si="9"/>
        <v>47</v>
      </c>
      <c r="L90" s="27">
        <v>4</v>
      </c>
      <c r="M90" s="12" t="s">
        <v>22</v>
      </c>
      <c r="N90" s="29"/>
    </row>
    <row r="91" ht="67" customHeight="1" spans="1:14">
      <c r="A91" s="15">
        <v>88</v>
      </c>
      <c r="B91" s="16">
        <v>615021</v>
      </c>
      <c r="C91" s="17" t="s">
        <v>254</v>
      </c>
      <c r="D91" s="17" t="s">
        <v>255</v>
      </c>
      <c r="E91" s="16">
        <v>1</v>
      </c>
      <c r="F91" s="18" t="s">
        <v>295</v>
      </c>
      <c r="G91" s="16" t="s">
        <v>296</v>
      </c>
      <c r="H91" s="17" t="s">
        <v>297</v>
      </c>
      <c r="I91" s="16" t="s">
        <v>298</v>
      </c>
      <c r="J91" s="27"/>
      <c r="K91" s="28">
        <f t="shared" si="9"/>
        <v>54</v>
      </c>
      <c r="L91" s="27">
        <v>1</v>
      </c>
      <c r="M91" s="12" t="s">
        <v>22</v>
      </c>
      <c r="N91" s="29"/>
    </row>
    <row r="92" ht="45" customHeight="1" spans="1:14">
      <c r="A92" s="15">
        <v>89</v>
      </c>
      <c r="B92" s="16">
        <v>615028</v>
      </c>
      <c r="C92" s="17" t="s">
        <v>254</v>
      </c>
      <c r="D92" s="17" t="s">
        <v>299</v>
      </c>
      <c r="E92" s="16">
        <v>1</v>
      </c>
      <c r="F92" s="18" t="s">
        <v>300</v>
      </c>
      <c r="G92" s="16" t="s">
        <v>301</v>
      </c>
      <c r="H92" s="17" t="s">
        <v>302</v>
      </c>
      <c r="I92" s="16" t="s">
        <v>133</v>
      </c>
      <c r="J92" s="27"/>
      <c r="K92" s="28">
        <f t="shared" si="9"/>
        <v>56</v>
      </c>
      <c r="L92" s="27">
        <v>1</v>
      </c>
      <c r="M92" s="12" t="s">
        <v>22</v>
      </c>
      <c r="N92" s="29"/>
    </row>
    <row r="93" ht="45" customHeight="1" spans="1:14">
      <c r="A93" s="15">
        <v>90</v>
      </c>
      <c r="B93" s="16">
        <v>615028</v>
      </c>
      <c r="C93" s="16"/>
      <c r="D93" s="16"/>
      <c r="E93" s="16"/>
      <c r="F93" s="20"/>
      <c r="G93" s="16" t="s">
        <v>303</v>
      </c>
      <c r="H93" s="17" t="s">
        <v>304</v>
      </c>
      <c r="I93" s="16" t="s">
        <v>305</v>
      </c>
      <c r="J93" s="27"/>
      <c r="K93" s="28">
        <f t="shared" si="9"/>
        <v>48</v>
      </c>
      <c r="L93" s="27">
        <v>2</v>
      </c>
      <c r="M93" s="12" t="s">
        <v>22</v>
      </c>
      <c r="N93" s="29"/>
    </row>
    <row r="94" ht="45" customHeight="1" spans="1:14">
      <c r="A94" s="15">
        <v>91</v>
      </c>
      <c r="B94" s="16">
        <v>615028</v>
      </c>
      <c r="C94" s="16"/>
      <c r="D94" s="16"/>
      <c r="E94" s="16"/>
      <c r="F94" s="20"/>
      <c r="G94" s="16" t="s">
        <v>306</v>
      </c>
      <c r="H94" s="17" t="s">
        <v>307</v>
      </c>
      <c r="I94" s="16" t="s">
        <v>308</v>
      </c>
      <c r="J94" s="27"/>
      <c r="K94" s="28">
        <f t="shared" si="9"/>
        <v>46</v>
      </c>
      <c r="L94" s="27">
        <v>3</v>
      </c>
      <c r="M94" s="12" t="s">
        <v>22</v>
      </c>
      <c r="N94" s="29"/>
    </row>
    <row r="95" ht="45" customHeight="1" spans="1:14">
      <c r="A95" s="15">
        <v>92</v>
      </c>
      <c r="B95" s="16">
        <v>615029</v>
      </c>
      <c r="C95" s="17" t="s">
        <v>254</v>
      </c>
      <c r="D95" s="17" t="s">
        <v>309</v>
      </c>
      <c r="E95" s="16">
        <v>1</v>
      </c>
      <c r="F95" s="18" t="s">
        <v>310</v>
      </c>
      <c r="G95" s="19" t="s">
        <v>311</v>
      </c>
      <c r="H95" s="22" t="s">
        <v>312</v>
      </c>
      <c r="I95" s="30" t="s">
        <v>313</v>
      </c>
      <c r="J95" s="27"/>
      <c r="K95" s="28">
        <f t="shared" si="9"/>
        <v>60</v>
      </c>
      <c r="L95" s="27">
        <f>RANK(K95,$K$95:$K$97)</f>
        <v>1</v>
      </c>
      <c r="M95" s="12" t="s">
        <v>22</v>
      </c>
      <c r="N95" s="29"/>
    </row>
    <row r="96" ht="45" customHeight="1" spans="1:14">
      <c r="A96" s="15">
        <v>93</v>
      </c>
      <c r="B96" s="16">
        <v>615029</v>
      </c>
      <c r="C96" s="16"/>
      <c r="D96" s="16"/>
      <c r="E96" s="16"/>
      <c r="F96" s="20"/>
      <c r="G96" s="19" t="s">
        <v>314</v>
      </c>
      <c r="H96" s="22" t="s">
        <v>315</v>
      </c>
      <c r="I96" s="30" t="s">
        <v>259</v>
      </c>
      <c r="J96" s="19"/>
      <c r="K96" s="28">
        <f t="shared" si="9"/>
        <v>58</v>
      </c>
      <c r="L96" s="27">
        <f>RANK(K96,$K$95:$K$97)</f>
        <v>2</v>
      </c>
      <c r="M96" s="12" t="s">
        <v>22</v>
      </c>
      <c r="N96" s="31"/>
    </row>
    <row r="97" ht="45" customHeight="1" spans="1:14">
      <c r="A97" s="15">
        <v>94</v>
      </c>
      <c r="B97" s="16">
        <v>615029</v>
      </c>
      <c r="C97" s="16"/>
      <c r="D97" s="16"/>
      <c r="E97" s="16"/>
      <c r="F97" s="20"/>
      <c r="G97" s="19" t="s">
        <v>316</v>
      </c>
      <c r="H97" s="22" t="s">
        <v>317</v>
      </c>
      <c r="I97" s="30" t="s">
        <v>288</v>
      </c>
      <c r="J97" s="19"/>
      <c r="K97" s="28">
        <f t="shared" si="9"/>
        <v>55</v>
      </c>
      <c r="L97" s="27">
        <f>RANK(K97,$K$95:$K$97)</f>
        <v>3</v>
      </c>
      <c r="M97" s="12" t="s">
        <v>22</v>
      </c>
      <c r="N97" s="31"/>
    </row>
  </sheetData>
  <autoFilter ref="A3:N97">
    <extLst/>
  </autoFilter>
  <sortState ref="G613:K625">
    <sortCondition ref="K613:K625" descending="1"/>
  </sortState>
  <mergeCells count="86">
    <mergeCell ref="A1:B1"/>
    <mergeCell ref="A2:N2"/>
    <mergeCell ref="C4:C6"/>
    <mergeCell ref="C7:C9"/>
    <mergeCell ref="C10:C12"/>
    <mergeCell ref="C13:C15"/>
    <mergeCell ref="C16:C18"/>
    <mergeCell ref="C19:C21"/>
    <mergeCell ref="C22:C24"/>
    <mergeCell ref="C25:C30"/>
    <mergeCell ref="C31:C39"/>
    <mergeCell ref="C40:C42"/>
    <mergeCell ref="C43:C45"/>
    <mergeCell ref="C46:C51"/>
    <mergeCell ref="C52:C57"/>
    <mergeCell ref="C58:C65"/>
    <mergeCell ref="C66:C78"/>
    <mergeCell ref="C79:C81"/>
    <mergeCell ref="C82:C83"/>
    <mergeCell ref="C85:C86"/>
    <mergeCell ref="C87:C90"/>
    <mergeCell ref="C92:C94"/>
    <mergeCell ref="C95:C97"/>
    <mergeCell ref="D4:D6"/>
    <mergeCell ref="D7:D9"/>
    <mergeCell ref="D10:D12"/>
    <mergeCell ref="D13:D15"/>
    <mergeCell ref="D16:D18"/>
    <mergeCell ref="D19:D21"/>
    <mergeCell ref="D22:D24"/>
    <mergeCell ref="D25:D30"/>
    <mergeCell ref="D31:D39"/>
    <mergeCell ref="D40:D42"/>
    <mergeCell ref="D43:D45"/>
    <mergeCell ref="D46:D51"/>
    <mergeCell ref="D52:D57"/>
    <mergeCell ref="D58:D65"/>
    <mergeCell ref="D66:D78"/>
    <mergeCell ref="D79:D81"/>
    <mergeCell ref="D82:D83"/>
    <mergeCell ref="D85:D86"/>
    <mergeCell ref="D87:D90"/>
    <mergeCell ref="D92:D94"/>
    <mergeCell ref="D95:D97"/>
    <mergeCell ref="E4:E6"/>
    <mergeCell ref="E7:E9"/>
    <mergeCell ref="E10:E12"/>
    <mergeCell ref="E13:E15"/>
    <mergeCell ref="E16:E18"/>
    <mergeCell ref="E19:E21"/>
    <mergeCell ref="E22:E24"/>
    <mergeCell ref="E25:E30"/>
    <mergeCell ref="E31:E39"/>
    <mergeCell ref="E40:E42"/>
    <mergeCell ref="E43:E45"/>
    <mergeCell ref="E46:E51"/>
    <mergeCell ref="E52:E57"/>
    <mergeCell ref="E58:E65"/>
    <mergeCell ref="E66:E78"/>
    <mergeCell ref="E79:E81"/>
    <mergeCell ref="E82:E83"/>
    <mergeCell ref="E85:E86"/>
    <mergeCell ref="E87:E90"/>
    <mergeCell ref="E92:E94"/>
    <mergeCell ref="E95:E97"/>
    <mergeCell ref="F4:F6"/>
    <mergeCell ref="F7:F9"/>
    <mergeCell ref="F10:F12"/>
    <mergeCell ref="F13:F15"/>
    <mergeCell ref="F16:F18"/>
    <mergeCell ref="F19:F21"/>
    <mergeCell ref="F22:F24"/>
    <mergeCell ref="F25:F30"/>
    <mergeCell ref="F31:F39"/>
    <mergeCell ref="F40:F42"/>
    <mergeCell ref="F43:F45"/>
    <mergeCell ref="F46:F51"/>
    <mergeCell ref="F52:F57"/>
    <mergeCell ref="F58:F65"/>
    <mergeCell ref="F66:F78"/>
    <mergeCell ref="F79:F81"/>
    <mergeCell ref="F82:F83"/>
    <mergeCell ref="F85:F86"/>
    <mergeCell ref="F87:F90"/>
    <mergeCell ref="F92:F94"/>
    <mergeCell ref="F95:F97"/>
  </mergeCells>
  <pageMargins left="0.354166666666667" right="0.393055555555556" top="0.314583333333333" bottom="0.393055555555556" header="0.236111111111111" footer="0.156944444444444"/>
  <pageSetup paperSize="1" orientation="landscape" horizontalDpi="300" verticalDpi="300"/>
  <headerFooter alignWithMargins="0" scaleWithDoc="0">
    <oddFooter>&amp;C第 &amp;P 页，共 &amp;N 页</oddFooter>
  </headerFooter>
  <ignoredErrors>
    <ignoredError sqref="G4:I6 G13:I15 G16:I18 G19:I21" numberStoredAsText="1"/>
  </ignoredErrors>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成绩明细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2022-07-06T07:38:00Z</dcterms:created>
  <dcterms:modified xsi:type="dcterms:W3CDTF">2023-05-09T02:46:36Z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y fmtid="{D5CDD505-2E9C-101B-9397-08002B2CF9AE}" pid="4" name="ICV">
    <vt:lpwstr>E1348C5255CF4F49AB9ECF118310C8F6</vt:lpwstr>
  </property>
  <property fmtid="{D5CDD505-2E9C-101B-9397-08002B2CF9AE}" pid="5" name="KSOProductBuildVer">
    <vt:lpwstr>2052-11.1.0.14036</vt:lpwstr>
  </property>
</Properties>
</file>